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" l="1"/>
  <c r="I44" i="1" s="1"/>
  <c r="H26" i="1"/>
  <c r="I26" i="1" s="1"/>
  <c r="H121" i="1"/>
  <c r="I121" i="1" s="1"/>
  <c r="H104" i="1"/>
  <c r="I104" i="1" s="1"/>
  <c r="H87" i="1"/>
  <c r="I87" i="1" s="1"/>
  <c r="H76" i="1"/>
  <c r="I76" i="1" s="1"/>
  <c r="H57" i="1"/>
  <c r="I57" i="1" s="1"/>
  <c r="H35" i="1"/>
  <c r="I35" i="1" s="1"/>
  <c r="H13" i="1"/>
  <c r="I13" i="1" s="1"/>
  <c r="H120" i="1" l="1"/>
  <c r="I120" i="1" s="1"/>
  <c r="H103" i="1"/>
  <c r="I103" i="1" s="1"/>
  <c r="H86" i="1"/>
  <c r="I86" i="1" s="1"/>
  <c r="H75" i="1"/>
  <c r="I75" i="1" s="1"/>
  <c r="H56" i="1"/>
  <c r="I56" i="1" s="1"/>
  <c r="H34" i="1"/>
  <c r="I34" i="1" s="1"/>
  <c r="H12" i="1"/>
  <c r="I12" i="1" s="1"/>
  <c r="H55" i="1"/>
  <c r="I55" i="1" s="1"/>
  <c r="H77" i="1"/>
  <c r="I77" i="1" s="1"/>
  <c r="H98" i="1"/>
  <c r="I98" i="1" s="1"/>
  <c r="H97" i="1"/>
  <c r="I97" i="1" s="1"/>
  <c r="H80" i="1"/>
  <c r="I80" i="1" s="1"/>
  <c r="H45" i="1"/>
  <c r="I45" i="1" s="1"/>
  <c r="H27" i="1"/>
  <c r="I27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2" i="1"/>
  <c r="I102" i="1" s="1"/>
  <c r="H101" i="1"/>
  <c r="I101" i="1" s="1"/>
  <c r="H100" i="1"/>
  <c r="I100" i="1" s="1"/>
  <c r="H99" i="1"/>
  <c r="I99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5" i="1"/>
  <c r="I85" i="1" s="1"/>
  <c r="H84" i="1"/>
  <c r="I84" i="1" s="1"/>
  <c r="H83" i="1"/>
  <c r="I83" i="1" s="1"/>
  <c r="H82" i="1"/>
  <c r="I82" i="1" s="1"/>
  <c r="H81" i="1"/>
  <c r="I81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3" i="1"/>
  <c r="I33" i="1" s="1"/>
  <c r="H32" i="1"/>
  <c r="I32" i="1" s="1"/>
  <c r="H31" i="1"/>
  <c r="I31" i="1" s="1"/>
  <c r="H30" i="1"/>
  <c r="I30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1" i="1"/>
  <c r="I11" i="1" s="1"/>
  <c r="H10" i="1"/>
  <c r="I10" i="1" s="1"/>
  <c r="H9" i="1"/>
  <c r="I9" i="1" s="1"/>
  <c r="H8" i="1"/>
  <c r="I8" i="1" s="1"/>
  <c r="H7" i="1"/>
  <c r="I7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4" i="1"/>
  <c r="I54" i="1" s="1"/>
  <c r="H53" i="1"/>
  <c r="I53" i="1" s="1"/>
  <c r="H52" i="1"/>
  <c r="I52" i="1" s="1"/>
  <c r="H51" i="1"/>
  <c r="I51" i="1" s="1"/>
  <c r="H50" i="1"/>
  <c r="I50" i="1" s="1"/>
  <c r="F67" i="1" l="1"/>
  <c r="F96" i="1"/>
  <c r="F29" i="1"/>
  <c r="F79" i="1"/>
  <c r="F6" i="1"/>
  <c r="F113" i="1"/>
  <c r="F49" i="1"/>
  <c r="I131" i="1" l="1"/>
  <c r="H47" i="1"/>
  <c r="I133" i="1" l="1"/>
</calcChain>
</file>

<file path=xl/sharedStrings.xml><?xml version="1.0" encoding="utf-8"?>
<sst xmlns="http://schemas.openxmlformats.org/spreadsheetml/2006/main" count="349" uniqueCount="159">
  <si>
    <t>Lp.</t>
  </si>
  <si>
    <t>Dotyczy wyposażenia</t>
  </si>
  <si>
    <t>Wymiary</t>
  </si>
  <si>
    <t>Ilość</t>
  </si>
  <si>
    <t>Biurko gabinetowe</t>
  </si>
  <si>
    <t>szer. 1600mm, gł. 700mm, wys. 720-740 mm.</t>
  </si>
  <si>
    <t>szer. 1400mm, gł. 800mm, wys. 720-740 mm.</t>
  </si>
  <si>
    <t>szer. 1800mm, gł. 800mm, wys. 720-740 mm.</t>
  </si>
  <si>
    <t>Symbol</t>
  </si>
  <si>
    <t>SG1</t>
  </si>
  <si>
    <t>SG2</t>
  </si>
  <si>
    <t>SG3</t>
  </si>
  <si>
    <t>Biurko prostokątne na 4 nogach</t>
  </si>
  <si>
    <t>S1</t>
  </si>
  <si>
    <t>S2</t>
  </si>
  <si>
    <t>Kontener mobilny</t>
  </si>
  <si>
    <t>Cp1</t>
  </si>
  <si>
    <t>Biurko kątowe lewe</t>
  </si>
  <si>
    <t>szer. 1500x1000mm, gł. 600x700mm, wys. 720-740mm.</t>
  </si>
  <si>
    <t>SN1</t>
  </si>
  <si>
    <t>SN2</t>
  </si>
  <si>
    <t>szer. 1800x1400mm, gł. 600x600mm, wys. 720-740mm.</t>
  </si>
  <si>
    <t>L1</t>
  </si>
  <si>
    <t>Lada odkładcza</t>
  </si>
  <si>
    <t>szer. 2000 mm, gł. 600 mm, wys. 720-740 mm.</t>
  </si>
  <si>
    <t>Szafa ubraniowa z nadstawką</t>
  </si>
  <si>
    <t>C01</t>
  </si>
  <si>
    <t>C02</t>
  </si>
  <si>
    <t>szer. 1000 mm, gł. 400 mm, wys. 1890-1940 mm.</t>
  </si>
  <si>
    <t>Ławka metalowa mocowana do podłoża</t>
  </si>
  <si>
    <t>dł. 2400mm, gł. 400mm, wys. 410mm.</t>
  </si>
  <si>
    <t>dł. 1000mm, gł. 400mm, wys. 410mm.</t>
  </si>
  <si>
    <t>dł. 1800mm, gł. 400mm, wys. 410mm.</t>
  </si>
  <si>
    <t>LC1</t>
  </si>
  <si>
    <t>LC2</t>
  </si>
  <si>
    <t>LC3</t>
  </si>
  <si>
    <t>Pracowniczy fotel obrotowy</t>
  </si>
  <si>
    <t>F1</t>
  </si>
  <si>
    <t>Gabinetowy fotel gościnny</t>
  </si>
  <si>
    <t>F2</t>
  </si>
  <si>
    <t>szer. siedziska 440-480mm, szer. oparcia 440-480mm, wys. siedziska 460-490mm, wys. całkowita 910-950mm.</t>
  </si>
  <si>
    <t>szer. 670mm, gł. 640mm, wys. 990-1165mm, siedzisko: szer. 460mm, gł. 470mm, wys. 435-545mm.</t>
  </si>
  <si>
    <t>Biurko sądowe</t>
  </si>
  <si>
    <t>SS1</t>
  </si>
  <si>
    <t>Biurko mecenasów</t>
  </si>
  <si>
    <t>SM1</t>
  </si>
  <si>
    <t>szer. 1800mm, gł. 400mm, wys. 720-740 mm.</t>
  </si>
  <si>
    <t>szer. 3000mm, gł. 900mm, wys. 720-740 mm.</t>
  </si>
  <si>
    <t>SD1</t>
  </si>
  <si>
    <t>Dostawka do biurka sądowego</t>
  </si>
  <si>
    <t>szer. 600mm, gł. 900mm, wys. 720-740 mm.</t>
  </si>
  <si>
    <t>SS2</t>
  </si>
  <si>
    <t>szer. 2400mm, gł. 900mm, wys. 720-740 mm.</t>
  </si>
  <si>
    <t>SS3</t>
  </si>
  <si>
    <t>szer. 2200mm, gł. 900mm, wys. 720-740 mm.</t>
  </si>
  <si>
    <t>KS1</t>
  </si>
  <si>
    <t>KS2</t>
  </si>
  <si>
    <t>Ława mecenasów</t>
  </si>
  <si>
    <t>LM1</t>
  </si>
  <si>
    <t>szer. 1800mm, gł. 500mm, wys. 460-490mm.</t>
  </si>
  <si>
    <t>KS3</t>
  </si>
  <si>
    <t>Mównica</t>
  </si>
  <si>
    <t>M1</t>
  </si>
  <si>
    <t>Ławka do sali sądowej</t>
  </si>
  <si>
    <t>LS1</t>
  </si>
  <si>
    <t>LS2</t>
  </si>
  <si>
    <t>LS3</t>
  </si>
  <si>
    <t>dł. 1800mm, gł. 450mm, wys. 410mm.</t>
  </si>
  <si>
    <t>dł. 1200mm, gł. 450mm, wys. 410mm.</t>
  </si>
  <si>
    <t>dł. 2600mm, gł. 450mm, wys. 410mm.</t>
  </si>
  <si>
    <t>LC4</t>
  </si>
  <si>
    <t>dł. 3000mm, gł. 450mm, wys. 410mm.</t>
  </si>
  <si>
    <t>LC5</t>
  </si>
  <si>
    <t>C03</t>
  </si>
  <si>
    <t>szer. 1000 mm, gł. 600 mm, wys. 1890-1940 mm.</t>
  </si>
  <si>
    <t>C04</t>
  </si>
  <si>
    <t>C05</t>
  </si>
  <si>
    <t>C06</t>
  </si>
  <si>
    <t>C07</t>
  </si>
  <si>
    <t>S3</t>
  </si>
  <si>
    <t>szer. 1200mm, gł. 600mm, wys. 720-740 mm.</t>
  </si>
  <si>
    <t>C08</t>
  </si>
  <si>
    <t>Szafa drzwi uchylne</t>
  </si>
  <si>
    <t>Ławka metalowa wnękowa</t>
  </si>
  <si>
    <t>LW1</t>
  </si>
  <si>
    <t>LW2</t>
  </si>
  <si>
    <t>dł. 800mm, gł. 500mm, wys. 410mm.</t>
  </si>
  <si>
    <t>dł. 600mm, gł. 500mm, wys. 410mm.</t>
  </si>
  <si>
    <t>szer. 1800mm, gł. 700mm, wys. 720-740 mm.</t>
  </si>
  <si>
    <t>szer. 1800x1200mm, gł. 800x600mm, wys. 720-740mm.</t>
  </si>
  <si>
    <t>SN3</t>
  </si>
  <si>
    <t>SN4</t>
  </si>
  <si>
    <t>Biurko kątowe prawe</t>
  </si>
  <si>
    <t>szer. 430-450 mm, gł. 700 mm, wys. 570-600 mm.</t>
  </si>
  <si>
    <t>szer. 430-450 mm, gł. 800 mm, wys. 570-600 mm.</t>
  </si>
  <si>
    <t>Cp2</t>
  </si>
  <si>
    <t>Gabinetowy stolik gościnny</t>
  </si>
  <si>
    <t>blat 600x600mm, gr. blatu 25mm,</t>
  </si>
  <si>
    <t>T2</t>
  </si>
  <si>
    <t>szer. 1700mm, gł. 700mm, wys. 720-740 mm.</t>
  </si>
  <si>
    <t>Stół konferencyjny</t>
  </si>
  <si>
    <t>SK1</t>
  </si>
  <si>
    <t>KK1</t>
  </si>
  <si>
    <t>Krzesło konferencyjne</t>
  </si>
  <si>
    <t>SK2</t>
  </si>
  <si>
    <t>Biurko konferencyjne</t>
  </si>
  <si>
    <t>szer. 1200mm, gł. 3000mm, wys. 750-770mm.</t>
  </si>
  <si>
    <t>szer. 1200mm, gł. 800mm, wys. 750-770mm.</t>
  </si>
  <si>
    <t>szer. 500mm, gł. 500mm, wys. 1120mm</t>
  </si>
  <si>
    <t>cena jednostkowa netto [zł]</t>
  </si>
  <si>
    <t>vat [ % ]</t>
  </si>
  <si>
    <t>suma jednostkowa brutto [zł]</t>
  </si>
  <si>
    <t>Podest Sędziowski</t>
  </si>
  <si>
    <t>szer. 2,0-2,5 m , długość ok. 6,0 m "w świetle ścian"6- wysokość 15-20 cm</t>
  </si>
  <si>
    <t>P</t>
  </si>
  <si>
    <t>wartość sumaryczna brutto [zł]</t>
  </si>
  <si>
    <t>Całość wyposażenia brutto</t>
  </si>
  <si>
    <t>Uwaga!</t>
  </si>
  <si>
    <t>2. Wyposażenie części biurowej, suma brutto</t>
  </si>
  <si>
    <t>1. Wyposażenie Sal Sądowych, suma brutto</t>
  </si>
  <si>
    <t xml:space="preserve">1. Wyposażenie Sal Sądowych Paiętro 1 </t>
  </si>
  <si>
    <t xml:space="preserve">1 . Wyposażenie Sal Sądowych Piętro 2 </t>
  </si>
  <si>
    <t xml:space="preserve">2. Wyposażenie Część Biurowa - Piętro 7 </t>
  </si>
  <si>
    <t>2. Wyposażenie Część Biurowa - Piętro 8</t>
  </si>
  <si>
    <t>2. Wyposażenie Część Biurowa - Piętro 2</t>
  </si>
  <si>
    <t>2. Wyposażenie Część Biurowa - Piętro 1</t>
  </si>
  <si>
    <t>2. Wyposażenie Część Biurowa - Parter</t>
  </si>
  <si>
    <t>koszt wniesienie do  budynku na parter (szerokie schody zewnętrzne różnica pomiędzy poziomem terenu a parterem ok 1,8 m) z parteru na poszczególne kondygnacje windami towoarowo - osobowymi do pomieszczeń</t>
  </si>
  <si>
    <t>P1</t>
  </si>
  <si>
    <t>szer.250mm, gł. 500mm wys. 150mm</t>
  </si>
  <si>
    <t>Podstawka pod komputer na kółkach</t>
  </si>
  <si>
    <t>P2</t>
  </si>
  <si>
    <t>Kontenerek mobilny pod drukarkę</t>
  </si>
  <si>
    <t>Szafa aktowa drzwi uchylne z nadstawką</t>
  </si>
  <si>
    <t>szer. 1000 mm, gł. 500 mm, wys. 1890-1940 mm + wys. nadstawki 720 mm</t>
  </si>
  <si>
    <t>szer. 1000 mm, gł. 400 mm, wys. 1890-1940 mm + wys. nadstawki 720 mm</t>
  </si>
  <si>
    <t>szer. 2800 mm, gł. 600 mm, wys. 1890-1940 mm  + wys. nadstawki 720 mm</t>
  </si>
  <si>
    <t>szer. 1400 mm, gł. 600 mm, wys. 1890-1940 mm + wys. nadstawki 720 mm.</t>
  </si>
  <si>
    <t>szer. 1300 mm, gł. 600 mm, wys. 1890-1940 mm + wys. nadstawki 720 mm.</t>
  </si>
  <si>
    <t>szer. 2800 mm, gł. 600 mm, wys. 1890-1940 mm + wys. nadstawki 720 mm.</t>
  </si>
  <si>
    <t>szer. 2500 mm, gł. 600 mm, wys. 1890-1940 mm + wys. nadstawki 720 mm.</t>
  </si>
  <si>
    <t>szer. 1000 mm, gł. 500 mm, wys. 1890-1940 mm + wys. nadstawki 720 mm.</t>
  </si>
  <si>
    <t>szer. 1000 mm, gł. 400 mm, wys. 1890-1940 mm + wys. nadstawki 720 mm.</t>
  </si>
  <si>
    <t>szer. 2200 mm, gł. 400 mm, wys. 1890-1940 mm + wys. nadstawki 720 mm.</t>
  </si>
  <si>
    <t>szer. 2000 mm, gł. 400 mm, wys. 1890-1940 mm + wys. nadstawki 720 mm.</t>
  </si>
  <si>
    <t>szer. 2500 mm, gł. 400 mm, wys. 1890-1940 mm + wys. nadstawki 720 mm.</t>
  </si>
  <si>
    <t>szer. 1000 mm, gł. 500 mm, wys. 1890-1940 mm + wys. nadstawki 720 mm..</t>
  </si>
  <si>
    <t>szer. 1000 mm, gł. 400 mm, wys. 1890-1940 mm + wys. nadstawki 720 mm..</t>
  </si>
  <si>
    <t>koszt montażu skęcenia i dopasowania (ewentualnych przeróbek, wykonanie otworów/przepustów pod instalację jeśli dotyczy), w tym wypoziomowania</t>
  </si>
  <si>
    <t>Ścianka ozdobna (na potrzeby montażu godła za plecami sędziów)</t>
  </si>
  <si>
    <t>dł. 1,5-2,5 m, gł. 0,2-0,5 m, wys. 2,2-3,0 m</t>
  </si>
  <si>
    <t>SO</t>
  </si>
  <si>
    <t>Krzesło sądowe wysokie (obrotowe)</t>
  </si>
  <si>
    <t>Krzesło sądowe niskie (obrotowe)</t>
  </si>
  <si>
    <t>Krzesło sądowe obrotowe protokulantki</t>
  </si>
  <si>
    <t>Cena oferowana zawiera:</t>
  </si>
  <si>
    <t>koszt mebli</t>
  </si>
  <si>
    <t>koszt dostawy do lokalizacji 41-200 Sosnowiec ul. Teatralna 9</t>
  </si>
  <si>
    <t>załącznik nr 2 - Zestawienie ilościowe mebli biurowych i wyposażenia sądowych sal rozpraw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</si>
</sst>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44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44" fontId="0" fillId="4" borderId="0" xfId="0" applyNumberForma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4" fontId="1" fillId="3" borderId="2" xfId="0" applyNumberFormat="1" applyFont="1" applyFill="1" applyBorder="1" applyAlignment="1">
      <alignment horizontal="center" vertical="center"/>
    </xf>
    <xf numFmtId="44" fontId="1" fillId="3" borderId="3" xfId="0" applyNumberFormat="1" applyFont="1" applyFill="1" applyBorder="1" applyAlignment="1">
      <alignment horizontal="center" vertical="center"/>
    </xf>
    <xf numFmtId="44" fontId="1" fillId="3" borderId="4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 wrapText="1"/>
    </xf>
    <xf numFmtId="0" fontId="0" fillId="4" borderId="0" xfId="0" applyFill="1" applyAlignment="1">
      <alignment horizontal="right" vertical="center"/>
    </xf>
    <xf numFmtId="0" fontId="0" fillId="3" borderId="0" xfId="0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2" borderId="0" xfId="0" applyNumberForma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view="pageBreakPreview" topLeftCell="A124" zoomScale="120" zoomScaleNormal="100" zoomScaleSheetLayoutView="120" workbookViewId="0">
      <selection activeCell="O12" sqref="O12"/>
    </sheetView>
  </sheetViews>
  <sheetFormatPr defaultRowHeight="15" x14ac:dyDescent="0.25"/>
  <cols>
    <col min="1" max="1" width="5.42578125" style="3" customWidth="1"/>
    <col min="2" max="2" width="7.42578125" style="3" customWidth="1"/>
    <col min="3" max="3" width="34.28515625" style="3" customWidth="1"/>
    <col min="4" max="4" width="4.5703125" style="3" customWidth="1"/>
    <col min="5" max="5" width="44.42578125" style="3" customWidth="1"/>
    <col min="6" max="6" width="13" style="3" customWidth="1"/>
    <col min="7" max="7" width="8.5703125" style="3" customWidth="1"/>
    <col min="8" max="8" width="13" style="3" customWidth="1"/>
    <col min="9" max="9" width="14.85546875" style="3" customWidth="1"/>
    <col min="10" max="10" width="9.140625" style="3"/>
    <col min="11" max="11" width="8.7109375" style="3" customWidth="1"/>
    <col min="12" max="12" width="15.7109375" style="3" customWidth="1"/>
    <col min="13" max="16384" width="9.140625" style="3"/>
  </cols>
  <sheetData>
    <row r="1" spans="1:9" ht="15.75" x14ac:dyDescent="0.25">
      <c r="A1" s="48" t="s">
        <v>158</v>
      </c>
      <c r="H1" s="47"/>
      <c r="I1" s="47"/>
    </row>
    <row r="2" spans="1:9" ht="15.75" x14ac:dyDescent="0.25">
      <c r="H2" s="8"/>
      <c r="I2" s="8"/>
    </row>
    <row r="4" spans="1:9" ht="48.75" customHeight="1" x14ac:dyDescent="0.25">
      <c r="A4" s="1" t="s">
        <v>0</v>
      </c>
      <c r="B4" s="1" t="s">
        <v>8</v>
      </c>
      <c r="C4" s="1" t="s">
        <v>1</v>
      </c>
      <c r="D4" s="1" t="s">
        <v>3</v>
      </c>
      <c r="E4" s="1" t="s">
        <v>2</v>
      </c>
      <c r="F4" s="2" t="s">
        <v>109</v>
      </c>
      <c r="G4" s="2" t="s">
        <v>110</v>
      </c>
      <c r="H4" s="2" t="s">
        <v>111</v>
      </c>
      <c r="I4" s="2" t="s">
        <v>115</v>
      </c>
    </row>
    <row r="5" spans="1:9" ht="13.5" customHeight="1" x14ac:dyDescent="0.25">
      <c r="A5" s="26"/>
      <c r="B5" s="27"/>
      <c r="C5" s="27"/>
      <c r="D5" s="27"/>
      <c r="E5" s="27"/>
      <c r="F5" s="27"/>
      <c r="G5" s="27"/>
      <c r="H5" s="27"/>
      <c r="I5" s="28"/>
    </row>
    <row r="6" spans="1:9" ht="25.5" customHeight="1" x14ac:dyDescent="0.25">
      <c r="A6" s="40" t="s">
        <v>120</v>
      </c>
      <c r="B6" s="41"/>
      <c r="C6" s="41"/>
      <c r="D6" s="41"/>
      <c r="E6" s="42"/>
      <c r="F6" s="43">
        <f>SUM(I7:I27)</f>
        <v>0</v>
      </c>
      <c r="G6" s="44"/>
      <c r="H6" s="44"/>
      <c r="I6" s="44"/>
    </row>
    <row r="7" spans="1:9" ht="28.15" customHeight="1" x14ac:dyDescent="0.25">
      <c r="A7" s="6">
        <v>1</v>
      </c>
      <c r="B7" s="6" t="s">
        <v>43</v>
      </c>
      <c r="C7" s="7" t="s">
        <v>42</v>
      </c>
      <c r="D7" s="6">
        <v>2</v>
      </c>
      <c r="E7" s="7" t="s">
        <v>47</v>
      </c>
      <c r="F7" s="4"/>
      <c r="G7" s="5"/>
      <c r="H7" s="4">
        <f t="shared" ref="H7:H45" si="0">F7+F7*G7</f>
        <v>0</v>
      </c>
      <c r="I7" s="4">
        <f t="shared" ref="I7:I45" si="1">D7*H7</f>
        <v>0</v>
      </c>
    </row>
    <row r="8" spans="1:9" ht="28.15" customHeight="1" x14ac:dyDescent="0.25">
      <c r="A8" s="6">
        <v>2</v>
      </c>
      <c r="B8" s="6" t="s">
        <v>51</v>
      </c>
      <c r="C8" s="7" t="s">
        <v>42</v>
      </c>
      <c r="D8" s="6">
        <v>4</v>
      </c>
      <c r="E8" s="7" t="s">
        <v>52</v>
      </c>
      <c r="F8" s="4"/>
      <c r="G8" s="5"/>
      <c r="H8" s="4">
        <f t="shared" si="0"/>
        <v>0</v>
      </c>
      <c r="I8" s="4">
        <f t="shared" si="1"/>
        <v>0</v>
      </c>
    </row>
    <row r="9" spans="1:9" ht="28.15" customHeight="1" x14ac:dyDescent="0.25">
      <c r="A9" s="6">
        <v>3</v>
      </c>
      <c r="B9" s="6" t="s">
        <v>53</v>
      </c>
      <c r="C9" s="7" t="s">
        <v>42</v>
      </c>
      <c r="D9" s="6">
        <v>1</v>
      </c>
      <c r="E9" s="7" t="s">
        <v>54</v>
      </c>
      <c r="F9" s="4"/>
      <c r="G9" s="5"/>
      <c r="H9" s="4">
        <f t="shared" si="0"/>
        <v>0</v>
      </c>
      <c r="I9" s="4">
        <f t="shared" si="1"/>
        <v>0</v>
      </c>
    </row>
    <row r="10" spans="1:9" ht="28.15" customHeight="1" x14ac:dyDescent="0.25">
      <c r="A10" s="6">
        <v>4</v>
      </c>
      <c r="B10" s="6" t="s">
        <v>48</v>
      </c>
      <c r="C10" s="7" t="s">
        <v>49</v>
      </c>
      <c r="D10" s="6">
        <v>7</v>
      </c>
      <c r="E10" s="7" t="s">
        <v>50</v>
      </c>
      <c r="F10" s="4"/>
      <c r="G10" s="5"/>
      <c r="H10" s="4">
        <f t="shared" si="0"/>
        <v>0</v>
      </c>
      <c r="I10" s="4">
        <f t="shared" si="1"/>
        <v>0</v>
      </c>
    </row>
    <row r="11" spans="1:9" ht="28.15" customHeight="1" x14ac:dyDescent="0.25">
      <c r="A11" s="6">
        <v>5</v>
      </c>
      <c r="B11" s="6" t="s">
        <v>45</v>
      </c>
      <c r="C11" s="7" t="s">
        <v>44</v>
      </c>
      <c r="D11" s="6">
        <v>14</v>
      </c>
      <c r="E11" s="7" t="s">
        <v>46</v>
      </c>
      <c r="F11" s="4"/>
      <c r="G11" s="5"/>
      <c r="H11" s="4">
        <f t="shared" si="0"/>
        <v>0</v>
      </c>
      <c r="I11" s="4">
        <f t="shared" si="1"/>
        <v>0</v>
      </c>
    </row>
    <row r="12" spans="1:9" s="11" customFormat="1" ht="28.15" customHeight="1" x14ac:dyDescent="0.25">
      <c r="A12" s="6">
        <v>6</v>
      </c>
      <c r="B12" s="6" t="s">
        <v>128</v>
      </c>
      <c r="C12" s="7" t="s">
        <v>130</v>
      </c>
      <c r="D12" s="6">
        <v>14</v>
      </c>
      <c r="E12" s="7" t="s">
        <v>129</v>
      </c>
      <c r="F12" s="4"/>
      <c r="G12" s="5"/>
      <c r="H12" s="4">
        <f t="shared" ref="H12" si="2">F12+F12*G12</f>
        <v>0</v>
      </c>
      <c r="I12" s="4">
        <f t="shared" ref="I12" si="3">D12*H12</f>
        <v>0</v>
      </c>
    </row>
    <row r="13" spans="1:9" s="17" customFormat="1" ht="28.15" customHeight="1" x14ac:dyDescent="0.25">
      <c r="A13" s="6">
        <v>7</v>
      </c>
      <c r="B13" s="6" t="s">
        <v>131</v>
      </c>
      <c r="C13" s="7" t="s">
        <v>132</v>
      </c>
      <c r="D13" s="6">
        <v>7</v>
      </c>
      <c r="E13" s="7" t="s">
        <v>93</v>
      </c>
      <c r="F13" s="4"/>
      <c r="G13" s="5"/>
      <c r="H13" s="4">
        <f t="shared" ref="H13" si="4">F13+F13*G13</f>
        <v>0</v>
      </c>
      <c r="I13" s="4">
        <f t="shared" ref="I13" si="5">D13*H13</f>
        <v>0</v>
      </c>
    </row>
    <row r="14" spans="1:9" ht="21.75" customHeight="1" x14ac:dyDescent="0.25">
      <c r="A14" s="6">
        <v>8</v>
      </c>
      <c r="B14" s="6" t="s">
        <v>55</v>
      </c>
      <c r="C14" s="7" t="s">
        <v>152</v>
      </c>
      <c r="D14" s="6">
        <v>7</v>
      </c>
      <c r="E14" s="6"/>
      <c r="F14" s="4"/>
      <c r="G14" s="5"/>
      <c r="H14" s="4">
        <f t="shared" si="0"/>
        <v>0</v>
      </c>
      <c r="I14" s="4">
        <f t="shared" si="1"/>
        <v>0</v>
      </c>
    </row>
    <row r="15" spans="1:9" ht="21.75" customHeight="1" x14ac:dyDescent="0.25">
      <c r="A15" s="6">
        <v>9</v>
      </c>
      <c r="B15" s="6" t="s">
        <v>56</v>
      </c>
      <c r="C15" s="7" t="s">
        <v>153</v>
      </c>
      <c r="D15" s="6">
        <v>14</v>
      </c>
      <c r="E15" s="6"/>
      <c r="F15" s="4"/>
      <c r="G15" s="5"/>
      <c r="H15" s="4">
        <f t="shared" si="0"/>
        <v>0</v>
      </c>
      <c r="I15" s="4">
        <f t="shared" si="1"/>
        <v>0</v>
      </c>
    </row>
    <row r="16" spans="1:9" ht="42" customHeight="1" x14ac:dyDescent="0.25">
      <c r="A16" s="6">
        <v>10</v>
      </c>
      <c r="B16" s="6" t="s">
        <v>60</v>
      </c>
      <c r="C16" s="7" t="s">
        <v>154</v>
      </c>
      <c r="D16" s="6">
        <v>7</v>
      </c>
      <c r="E16" s="7" t="s">
        <v>41</v>
      </c>
      <c r="F16" s="4"/>
      <c r="G16" s="5"/>
      <c r="H16" s="4">
        <f t="shared" si="0"/>
        <v>0</v>
      </c>
      <c r="I16" s="4">
        <f t="shared" si="1"/>
        <v>0</v>
      </c>
    </row>
    <row r="17" spans="1:9" ht="26.25" customHeight="1" x14ac:dyDescent="0.25">
      <c r="A17" s="6">
        <v>11</v>
      </c>
      <c r="B17" s="6" t="s">
        <v>58</v>
      </c>
      <c r="C17" s="7" t="s">
        <v>57</v>
      </c>
      <c r="D17" s="6">
        <v>14</v>
      </c>
      <c r="E17" s="7" t="s">
        <v>59</v>
      </c>
      <c r="F17" s="4"/>
      <c r="G17" s="5"/>
      <c r="H17" s="4">
        <f t="shared" si="0"/>
        <v>0</v>
      </c>
      <c r="I17" s="4">
        <f t="shared" si="1"/>
        <v>0</v>
      </c>
    </row>
    <row r="18" spans="1:9" ht="26.25" customHeight="1" x14ac:dyDescent="0.25">
      <c r="A18" s="6">
        <v>12</v>
      </c>
      <c r="B18" s="6" t="s">
        <v>62</v>
      </c>
      <c r="C18" s="7" t="s">
        <v>61</v>
      </c>
      <c r="D18" s="6">
        <v>7</v>
      </c>
      <c r="E18" s="6" t="s">
        <v>108</v>
      </c>
      <c r="F18" s="4"/>
      <c r="G18" s="5"/>
      <c r="H18" s="4">
        <f t="shared" si="0"/>
        <v>0</v>
      </c>
      <c r="I18" s="4">
        <f t="shared" si="1"/>
        <v>0</v>
      </c>
    </row>
    <row r="19" spans="1:9" ht="26.25" customHeight="1" x14ac:dyDescent="0.25">
      <c r="A19" s="6">
        <v>13</v>
      </c>
      <c r="B19" s="6" t="s">
        <v>64</v>
      </c>
      <c r="C19" s="7" t="s">
        <v>63</v>
      </c>
      <c r="D19" s="6">
        <v>3</v>
      </c>
      <c r="E19" s="7" t="s">
        <v>67</v>
      </c>
      <c r="F19" s="4"/>
      <c r="G19" s="5"/>
      <c r="H19" s="4">
        <f t="shared" si="0"/>
        <v>0</v>
      </c>
      <c r="I19" s="4">
        <f t="shared" si="1"/>
        <v>0</v>
      </c>
    </row>
    <row r="20" spans="1:9" ht="26.25" customHeight="1" x14ac:dyDescent="0.25">
      <c r="A20" s="6">
        <v>14</v>
      </c>
      <c r="B20" s="6" t="s">
        <v>65</v>
      </c>
      <c r="C20" s="7" t="s">
        <v>63</v>
      </c>
      <c r="D20" s="6">
        <v>2</v>
      </c>
      <c r="E20" s="7" t="s">
        <v>68</v>
      </c>
      <c r="F20" s="4"/>
      <c r="G20" s="5"/>
      <c r="H20" s="4">
        <f t="shared" si="0"/>
        <v>0</v>
      </c>
      <c r="I20" s="4">
        <f t="shared" si="1"/>
        <v>0</v>
      </c>
    </row>
    <row r="21" spans="1:9" ht="26.25" customHeight="1" x14ac:dyDescent="0.25">
      <c r="A21" s="6">
        <v>15</v>
      </c>
      <c r="B21" s="6" t="s">
        <v>66</v>
      </c>
      <c r="C21" s="7" t="s">
        <v>63</v>
      </c>
      <c r="D21" s="6">
        <v>9</v>
      </c>
      <c r="E21" s="7" t="s">
        <v>69</v>
      </c>
      <c r="F21" s="4"/>
      <c r="G21" s="5"/>
      <c r="H21" s="4">
        <f t="shared" si="0"/>
        <v>0</v>
      </c>
      <c r="I21" s="4">
        <f t="shared" si="1"/>
        <v>0</v>
      </c>
    </row>
    <row r="22" spans="1:9" ht="30.75" customHeight="1" x14ac:dyDescent="0.25">
      <c r="A22" s="6">
        <v>16</v>
      </c>
      <c r="B22" s="6" t="s">
        <v>70</v>
      </c>
      <c r="C22" s="7" t="s">
        <v>29</v>
      </c>
      <c r="D22" s="6">
        <v>4</v>
      </c>
      <c r="E22" s="7" t="s">
        <v>71</v>
      </c>
      <c r="F22" s="4"/>
      <c r="G22" s="5"/>
      <c r="H22" s="4">
        <f t="shared" si="0"/>
        <v>0</v>
      </c>
      <c r="I22" s="4">
        <f t="shared" si="1"/>
        <v>0</v>
      </c>
    </row>
    <row r="23" spans="1:9" ht="26.25" customHeight="1" x14ac:dyDescent="0.25">
      <c r="A23" s="6">
        <v>17</v>
      </c>
      <c r="B23" s="6" t="s">
        <v>72</v>
      </c>
      <c r="C23" s="7" t="s">
        <v>83</v>
      </c>
      <c r="D23" s="6">
        <v>1</v>
      </c>
      <c r="E23" s="7" t="s">
        <v>69</v>
      </c>
      <c r="F23" s="4"/>
      <c r="G23" s="5"/>
      <c r="H23" s="4">
        <f t="shared" si="0"/>
        <v>0</v>
      </c>
      <c r="I23" s="4">
        <f t="shared" si="1"/>
        <v>0</v>
      </c>
    </row>
    <row r="24" spans="1:9" ht="26.25" customHeight="1" x14ac:dyDescent="0.25">
      <c r="A24" s="6">
        <v>18</v>
      </c>
      <c r="B24" s="6" t="s">
        <v>84</v>
      </c>
      <c r="C24" s="7" t="s">
        <v>29</v>
      </c>
      <c r="D24" s="6">
        <v>2</v>
      </c>
      <c r="E24" s="7" t="s">
        <v>87</v>
      </c>
      <c r="F24" s="4"/>
      <c r="G24" s="5"/>
      <c r="H24" s="4">
        <f t="shared" si="0"/>
        <v>0</v>
      </c>
      <c r="I24" s="4">
        <f t="shared" si="1"/>
        <v>0</v>
      </c>
    </row>
    <row r="25" spans="1:9" ht="30" customHeight="1" x14ac:dyDescent="0.25">
      <c r="A25" s="6">
        <v>19</v>
      </c>
      <c r="B25" s="6" t="s">
        <v>85</v>
      </c>
      <c r="C25" s="7" t="s">
        <v>29</v>
      </c>
      <c r="D25" s="6">
        <v>6</v>
      </c>
      <c r="E25" s="7" t="s">
        <v>86</v>
      </c>
      <c r="F25" s="4"/>
      <c r="G25" s="5"/>
      <c r="H25" s="4">
        <f t="shared" si="0"/>
        <v>0</v>
      </c>
      <c r="I25" s="4">
        <f t="shared" si="1"/>
        <v>0</v>
      </c>
    </row>
    <row r="26" spans="1:9" s="18" customFormat="1" ht="30" customHeight="1" x14ac:dyDescent="0.25">
      <c r="A26" s="6">
        <v>20</v>
      </c>
      <c r="B26" s="6" t="s">
        <v>151</v>
      </c>
      <c r="C26" s="7" t="s">
        <v>149</v>
      </c>
      <c r="D26" s="6">
        <v>3</v>
      </c>
      <c r="E26" s="7" t="s">
        <v>150</v>
      </c>
      <c r="F26" s="4"/>
      <c r="G26" s="5"/>
      <c r="H26" s="4">
        <f t="shared" ref="H26" si="6">F26+F26*G26</f>
        <v>0</v>
      </c>
      <c r="I26" s="4">
        <f t="shared" ref="I26" si="7">D26*H26</f>
        <v>0</v>
      </c>
    </row>
    <row r="27" spans="1:9" ht="36" customHeight="1" x14ac:dyDescent="0.25">
      <c r="A27" s="6">
        <v>21</v>
      </c>
      <c r="B27" s="6" t="s">
        <v>114</v>
      </c>
      <c r="C27" s="7" t="s">
        <v>112</v>
      </c>
      <c r="D27" s="6">
        <v>7</v>
      </c>
      <c r="E27" s="7" t="s">
        <v>113</v>
      </c>
      <c r="F27" s="4"/>
      <c r="G27" s="5"/>
      <c r="H27" s="4">
        <f t="shared" ref="H27" si="8">F27+F27*G27</f>
        <v>0</v>
      </c>
      <c r="I27" s="4">
        <f t="shared" ref="I27" si="9">D27*H27</f>
        <v>0</v>
      </c>
    </row>
    <row r="28" spans="1:9" ht="13.5" customHeight="1" x14ac:dyDescent="0.25">
      <c r="A28" s="26"/>
      <c r="B28" s="27"/>
      <c r="C28" s="27"/>
      <c r="D28" s="27"/>
      <c r="E28" s="27"/>
      <c r="F28" s="27"/>
      <c r="G28" s="27"/>
      <c r="H28" s="27"/>
      <c r="I28" s="28"/>
    </row>
    <row r="29" spans="1:9" ht="21.75" customHeight="1" x14ac:dyDescent="0.25">
      <c r="A29" s="40" t="s">
        <v>121</v>
      </c>
      <c r="B29" s="41"/>
      <c r="C29" s="41"/>
      <c r="D29" s="41"/>
      <c r="E29" s="42"/>
      <c r="F29" s="43">
        <f>SUM(I30:I45)</f>
        <v>0</v>
      </c>
      <c r="G29" s="44"/>
      <c r="H29" s="44"/>
      <c r="I29" s="44"/>
    </row>
    <row r="30" spans="1:9" ht="19.5" customHeight="1" x14ac:dyDescent="0.25">
      <c r="A30" s="6">
        <v>22</v>
      </c>
      <c r="B30" s="6" t="s">
        <v>51</v>
      </c>
      <c r="C30" s="7" t="s">
        <v>42</v>
      </c>
      <c r="D30" s="6">
        <v>2</v>
      </c>
      <c r="E30" s="7" t="s">
        <v>52</v>
      </c>
      <c r="F30" s="4"/>
      <c r="G30" s="5"/>
      <c r="H30" s="4">
        <f t="shared" si="0"/>
        <v>0</v>
      </c>
      <c r="I30" s="4">
        <f t="shared" si="1"/>
        <v>0</v>
      </c>
    </row>
    <row r="31" spans="1:9" ht="19.5" customHeight="1" x14ac:dyDescent="0.25">
      <c r="A31" s="6">
        <v>23</v>
      </c>
      <c r="B31" s="6" t="s">
        <v>53</v>
      </c>
      <c r="C31" s="7" t="s">
        <v>42</v>
      </c>
      <c r="D31" s="6">
        <v>2</v>
      </c>
      <c r="E31" s="7" t="s">
        <v>54</v>
      </c>
      <c r="F31" s="4"/>
      <c r="G31" s="5"/>
      <c r="H31" s="4">
        <f t="shared" si="0"/>
        <v>0</v>
      </c>
      <c r="I31" s="4">
        <f t="shared" si="1"/>
        <v>0</v>
      </c>
    </row>
    <row r="32" spans="1:9" ht="19.5" customHeight="1" x14ac:dyDescent="0.25">
      <c r="A32" s="6">
        <v>24</v>
      </c>
      <c r="B32" s="6" t="s">
        <v>48</v>
      </c>
      <c r="C32" s="7" t="s">
        <v>49</v>
      </c>
      <c r="D32" s="6">
        <v>4</v>
      </c>
      <c r="E32" s="7" t="s">
        <v>50</v>
      </c>
      <c r="F32" s="4"/>
      <c r="G32" s="5"/>
      <c r="H32" s="4">
        <f t="shared" si="0"/>
        <v>0</v>
      </c>
      <c r="I32" s="4">
        <f t="shared" si="1"/>
        <v>0</v>
      </c>
    </row>
    <row r="33" spans="1:9" ht="19.5" customHeight="1" x14ac:dyDescent="0.25">
      <c r="A33" s="6">
        <v>25</v>
      </c>
      <c r="B33" s="6" t="s">
        <v>45</v>
      </c>
      <c r="C33" s="7" t="s">
        <v>44</v>
      </c>
      <c r="D33" s="6">
        <v>8</v>
      </c>
      <c r="E33" s="7" t="s">
        <v>46</v>
      </c>
      <c r="F33" s="4"/>
      <c r="G33" s="5"/>
      <c r="H33" s="4">
        <f t="shared" si="0"/>
        <v>0</v>
      </c>
      <c r="I33" s="4">
        <f t="shared" si="1"/>
        <v>0</v>
      </c>
    </row>
    <row r="34" spans="1:9" s="11" customFormat="1" ht="19.5" customHeight="1" x14ac:dyDescent="0.25">
      <c r="A34" s="6">
        <v>26</v>
      </c>
      <c r="B34" s="6" t="s">
        <v>128</v>
      </c>
      <c r="C34" s="7" t="s">
        <v>130</v>
      </c>
      <c r="D34" s="6">
        <v>14</v>
      </c>
      <c r="E34" s="7" t="s">
        <v>129</v>
      </c>
      <c r="F34" s="4"/>
      <c r="G34" s="5"/>
      <c r="H34" s="4">
        <f t="shared" si="0"/>
        <v>0</v>
      </c>
      <c r="I34" s="4">
        <f t="shared" si="1"/>
        <v>0</v>
      </c>
    </row>
    <row r="35" spans="1:9" s="17" customFormat="1" ht="19.5" customHeight="1" x14ac:dyDescent="0.25">
      <c r="A35" s="6">
        <v>27</v>
      </c>
      <c r="B35" s="6" t="s">
        <v>131</v>
      </c>
      <c r="C35" s="7" t="s">
        <v>132</v>
      </c>
      <c r="D35" s="6">
        <v>4</v>
      </c>
      <c r="E35" s="7" t="s">
        <v>93</v>
      </c>
      <c r="F35" s="4"/>
      <c r="G35" s="5"/>
      <c r="H35" s="4">
        <f t="shared" si="0"/>
        <v>0</v>
      </c>
      <c r="I35" s="4">
        <f t="shared" si="1"/>
        <v>0</v>
      </c>
    </row>
    <row r="36" spans="1:9" ht="19.5" customHeight="1" x14ac:dyDescent="0.25">
      <c r="A36" s="6">
        <v>28</v>
      </c>
      <c r="B36" s="6" t="s">
        <v>55</v>
      </c>
      <c r="C36" s="7" t="s">
        <v>152</v>
      </c>
      <c r="D36" s="6">
        <v>4</v>
      </c>
      <c r="E36" s="6"/>
      <c r="F36" s="4"/>
      <c r="G36" s="5"/>
      <c r="H36" s="4">
        <f t="shared" si="0"/>
        <v>0</v>
      </c>
      <c r="I36" s="4">
        <f t="shared" si="1"/>
        <v>0</v>
      </c>
    </row>
    <row r="37" spans="1:9" ht="19.5" customHeight="1" x14ac:dyDescent="0.25">
      <c r="A37" s="6">
        <v>29</v>
      </c>
      <c r="B37" s="6" t="s">
        <v>56</v>
      </c>
      <c r="C37" s="7" t="s">
        <v>153</v>
      </c>
      <c r="D37" s="6">
        <v>8</v>
      </c>
      <c r="E37" s="6"/>
      <c r="F37" s="4"/>
      <c r="G37" s="5"/>
      <c r="H37" s="4">
        <f t="shared" si="0"/>
        <v>0</v>
      </c>
      <c r="I37" s="4">
        <f t="shared" si="1"/>
        <v>0</v>
      </c>
    </row>
    <row r="38" spans="1:9" ht="42" customHeight="1" x14ac:dyDescent="0.25">
      <c r="A38" s="6">
        <v>30</v>
      </c>
      <c r="B38" s="6" t="s">
        <v>60</v>
      </c>
      <c r="C38" s="7" t="s">
        <v>154</v>
      </c>
      <c r="D38" s="6">
        <v>4</v>
      </c>
      <c r="E38" s="7" t="s">
        <v>41</v>
      </c>
      <c r="F38" s="4"/>
      <c r="G38" s="5"/>
      <c r="H38" s="4">
        <f t="shared" si="0"/>
        <v>0</v>
      </c>
      <c r="I38" s="4">
        <f t="shared" si="1"/>
        <v>0</v>
      </c>
    </row>
    <row r="39" spans="1:9" ht="20.25" customHeight="1" x14ac:dyDescent="0.25">
      <c r="A39" s="6">
        <v>31</v>
      </c>
      <c r="B39" s="6" t="s">
        <v>58</v>
      </c>
      <c r="C39" s="7" t="s">
        <v>57</v>
      </c>
      <c r="D39" s="6">
        <v>8</v>
      </c>
      <c r="E39" s="7" t="s">
        <v>59</v>
      </c>
      <c r="F39" s="4"/>
      <c r="G39" s="5"/>
      <c r="H39" s="4">
        <f t="shared" si="0"/>
        <v>0</v>
      </c>
      <c r="I39" s="4">
        <f t="shared" si="1"/>
        <v>0</v>
      </c>
    </row>
    <row r="40" spans="1:9" ht="20.25" customHeight="1" x14ac:dyDescent="0.25">
      <c r="A40" s="6">
        <v>32</v>
      </c>
      <c r="B40" s="6" t="s">
        <v>62</v>
      </c>
      <c r="C40" s="7" t="s">
        <v>61</v>
      </c>
      <c r="D40" s="6">
        <v>4</v>
      </c>
      <c r="E40" s="6" t="s">
        <v>108</v>
      </c>
      <c r="F40" s="4"/>
      <c r="G40" s="5"/>
      <c r="H40" s="4">
        <f t="shared" si="0"/>
        <v>0</v>
      </c>
      <c r="I40" s="4">
        <f t="shared" si="1"/>
        <v>0</v>
      </c>
    </row>
    <row r="41" spans="1:9" ht="20.25" customHeight="1" x14ac:dyDescent="0.25">
      <c r="A41" s="6">
        <v>33</v>
      </c>
      <c r="B41" s="6" t="s">
        <v>64</v>
      </c>
      <c r="C41" s="7" t="s">
        <v>63</v>
      </c>
      <c r="D41" s="6">
        <v>3</v>
      </c>
      <c r="E41" s="7" t="s">
        <v>67</v>
      </c>
      <c r="F41" s="4"/>
      <c r="G41" s="5"/>
      <c r="H41" s="4">
        <f t="shared" si="0"/>
        <v>0</v>
      </c>
      <c r="I41" s="4">
        <f t="shared" si="1"/>
        <v>0</v>
      </c>
    </row>
    <row r="42" spans="1:9" ht="20.25" customHeight="1" x14ac:dyDescent="0.25">
      <c r="A42" s="6">
        <v>34</v>
      </c>
      <c r="B42" s="6" t="s">
        <v>66</v>
      </c>
      <c r="C42" s="7" t="s">
        <v>63</v>
      </c>
      <c r="D42" s="6">
        <v>3</v>
      </c>
      <c r="E42" s="7" t="s">
        <v>69</v>
      </c>
      <c r="F42" s="4"/>
      <c r="G42" s="5"/>
      <c r="H42" s="4">
        <f t="shared" si="0"/>
        <v>0</v>
      </c>
      <c r="I42" s="4">
        <f t="shared" si="1"/>
        <v>0</v>
      </c>
    </row>
    <row r="43" spans="1:9" ht="28.15" customHeight="1" x14ac:dyDescent="0.25">
      <c r="A43" s="6">
        <v>35</v>
      </c>
      <c r="B43" s="6" t="s">
        <v>70</v>
      </c>
      <c r="C43" s="7" t="s">
        <v>29</v>
      </c>
      <c r="D43" s="6">
        <v>4</v>
      </c>
      <c r="E43" s="7" t="s">
        <v>71</v>
      </c>
      <c r="F43" s="4"/>
      <c r="G43" s="5"/>
      <c r="H43" s="4">
        <f t="shared" si="0"/>
        <v>0</v>
      </c>
      <c r="I43" s="4">
        <f t="shared" si="1"/>
        <v>0</v>
      </c>
    </row>
    <row r="44" spans="1:9" s="18" customFormat="1" ht="28.15" customHeight="1" x14ac:dyDescent="0.25">
      <c r="A44" s="6">
        <v>36</v>
      </c>
      <c r="B44" s="6" t="s">
        <v>151</v>
      </c>
      <c r="C44" s="7" t="s">
        <v>149</v>
      </c>
      <c r="D44" s="6">
        <v>2</v>
      </c>
      <c r="E44" s="7" t="s">
        <v>150</v>
      </c>
      <c r="F44" s="4"/>
      <c r="G44" s="5"/>
      <c r="H44" s="4">
        <f t="shared" si="0"/>
        <v>0</v>
      </c>
      <c r="I44" s="4">
        <f t="shared" si="1"/>
        <v>0</v>
      </c>
    </row>
    <row r="45" spans="1:9" ht="32.25" customHeight="1" x14ac:dyDescent="0.25">
      <c r="A45" s="6">
        <v>37</v>
      </c>
      <c r="B45" s="6" t="s">
        <v>114</v>
      </c>
      <c r="C45" s="7" t="s">
        <v>112</v>
      </c>
      <c r="D45" s="6">
        <v>4</v>
      </c>
      <c r="E45" s="7" t="s">
        <v>113</v>
      </c>
      <c r="F45" s="4"/>
      <c r="G45" s="5"/>
      <c r="H45" s="4">
        <f t="shared" si="0"/>
        <v>0</v>
      </c>
      <c r="I45" s="4">
        <f t="shared" si="1"/>
        <v>0</v>
      </c>
    </row>
    <row r="46" spans="1:9" ht="12" customHeight="1" x14ac:dyDescent="0.25">
      <c r="A46" s="29"/>
      <c r="B46" s="29"/>
      <c r="C46" s="29"/>
      <c r="D46" s="29"/>
      <c r="E46" s="29"/>
      <c r="F46" s="29"/>
      <c r="G46" s="29"/>
      <c r="H46" s="29"/>
      <c r="I46" s="29"/>
    </row>
    <row r="47" spans="1:9" ht="19.5" customHeight="1" x14ac:dyDescent="0.25">
      <c r="A47" s="16"/>
      <c r="B47" s="16"/>
      <c r="C47" s="16"/>
      <c r="D47" s="16"/>
      <c r="E47" s="36" t="s">
        <v>119</v>
      </c>
      <c r="F47" s="36"/>
      <c r="G47" s="36"/>
      <c r="H47" s="46">
        <f>F29+F6</f>
        <v>0</v>
      </c>
      <c r="I47" s="46"/>
    </row>
    <row r="48" spans="1:9" ht="12" customHeight="1" x14ac:dyDescent="0.25">
      <c r="A48" s="45"/>
      <c r="B48" s="45"/>
      <c r="C48" s="45"/>
      <c r="D48" s="45"/>
      <c r="E48" s="45"/>
      <c r="F48" s="45"/>
      <c r="G48" s="45"/>
      <c r="H48" s="45"/>
      <c r="I48" s="45"/>
    </row>
    <row r="49" spans="1:9" ht="18" customHeight="1" x14ac:dyDescent="0.25">
      <c r="A49" s="21" t="s">
        <v>126</v>
      </c>
      <c r="B49" s="22"/>
      <c r="C49" s="22"/>
      <c r="D49" s="22"/>
      <c r="E49" s="23"/>
      <c r="F49" s="31">
        <f>SUM(I50:I65)</f>
        <v>0</v>
      </c>
      <c r="G49" s="32"/>
      <c r="H49" s="32"/>
      <c r="I49" s="32"/>
    </row>
    <row r="50" spans="1:9" ht="18" customHeight="1" x14ac:dyDescent="0.25">
      <c r="A50" s="6">
        <v>38</v>
      </c>
      <c r="B50" s="6" t="s">
        <v>9</v>
      </c>
      <c r="C50" s="6" t="s">
        <v>4</v>
      </c>
      <c r="D50" s="6">
        <v>6</v>
      </c>
      <c r="E50" s="7" t="s">
        <v>5</v>
      </c>
      <c r="F50" s="4"/>
      <c r="G50" s="5"/>
      <c r="H50" s="4">
        <f t="shared" ref="H50:H65" si="10">F50+F50*G50</f>
        <v>0</v>
      </c>
      <c r="I50" s="4">
        <f t="shared" ref="I50:I65" si="11">D50*H50</f>
        <v>0</v>
      </c>
    </row>
    <row r="51" spans="1:9" ht="18" customHeight="1" x14ac:dyDescent="0.25">
      <c r="A51" s="6">
        <v>39</v>
      </c>
      <c r="B51" s="6" t="s">
        <v>13</v>
      </c>
      <c r="C51" s="6" t="s">
        <v>12</v>
      </c>
      <c r="D51" s="6">
        <v>3</v>
      </c>
      <c r="E51" s="7" t="s">
        <v>6</v>
      </c>
      <c r="F51" s="4"/>
      <c r="G51" s="5"/>
      <c r="H51" s="4">
        <f t="shared" si="10"/>
        <v>0</v>
      </c>
      <c r="I51" s="4">
        <f t="shared" si="11"/>
        <v>0</v>
      </c>
    </row>
    <row r="52" spans="1:9" ht="18" customHeight="1" x14ac:dyDescent="0.25">
      <c r="A52" s="6">
        <v>40</v>
      </c>
      <c r="B52" s="6" t="s">
        <v>14</v>
      </c>
      <c r="C52" s="6" t="s">
        <v>12</v>
      </c>
      <c r="D52" s="6">
        <v>2</v>
      </c>
      <c r="E52" s="7" t="s">
        <v>7</v>
      </c>
      <c r="F52" s="4"/>
      <c r="G52" s="5"/>
      <c r="H52" s="4">
        <f t="shared" si="10"/>
        <v>0</v>
      </c>
      <c r="I52" s="4">
        <f t="shared" si="11"/>
        <v>0</v>
      </c>
    </row>
    <row r="53" spans="1:9" ht="31.5" customHeight="1" x14ac:dyDescent="0.25">
      <c r="A53" s="6">
        <v>41</v>
      </c>
      <c r="B53" s="6" t="s">
        <v>19</v>
      </c>
      <c r="C53" s="6" t="s">
        <v>17</v>
      </c>
      <c r="D53" s="6">
        <v>1</v>
      </c>
      <c r="E53" s="7" t="s">
        <v>18</v>
      </c>
      <c r="F53" s="4"/>
      <c r="G53" s="5"/>
      <c r="H53" s="4">
        <f t="shared" si="10"/>
        <v>0</v>
      </c>
      <c r="I53" s="4">
        <f t="shared" si="11"/>
        <v>0</v>
      </c>
    </row>
    <row r="54" spans="1:9" ht="36" customHeight="1" x14ac:dyDescent="0.25">
      <c r="A54" s="6">
        <v>42</v>
      </c>
      <c r="B54" s="6" t="s">
        <v>20</v>
      </c>
      <c r="C54" s="6" t="s">
        <v>17</v>
      </c>
      <c r="D54" s="6">
        <v>1</v>
      </c>
      <c r="E54" s="7" t="s">
        <v>21</v>
      </c>
      <c r="F54" s="4"/>
      <c r="G54" s="5"/>
      <c r="H54" s="4">
        <f t="shared" si="10"/>
        <v>0</v>
      </c>
      <c r="I54" s="4">
        <f t="shared" si="11"/>
        <v>0</v>
      </c>
    </row>
    <row r="55" spans="1:9" ht="18" customHeight="1" x14ac:dyDescent="0.25">
      <c r="A55" s="6">
        <v>43</v>
      </c>
      <c r="B55" s="6" t="s">
        <v>16</v>
      </c>
      <c r="C55" s="6" t="s">
        <v>15</v>
      </c>
      <c r="D55" s="6">
        <v>3</v>
      </c>
      <c r="E55" s="7" t="s">
        <v>94</v>
      </c>
      <c r="F55" s="4"/>
      <c r="G55" s="5"/>
      <c r="H55" s="4">
        <f t="shared" si="10"/>
        <v>0</v>
      </c>
      <c r="I55" s="4">
        <f t="shared" si="11"/>
        <v>0</v>
      </c>
    </row>
    <row r="56" spans="1:9" s="11" customFormat="1" ht="18" customHeight="1" x14ac:dyDescent="0.25">
      <c r="A56" s="6">
        <v>44</v>
      </c>
      <c r="B56" s="6" t="s">
        <v>128</v>
      </c>
      <c r="C56" s="7" t="s">
        <v>130</v>
      </c>
      <c r="D56" s="6">
        <v>14</v>
      </c>
      <c r="E56" s="7" t="s">
        <v>129</v>
      </c>
      <c r="F56" s="4"/>
      <c r="G56" s="5"/>
      <c r="H56" s="4">
        <f t="shared" si="10"/>
        <v>0</v>
      </c>
      <c r="I56" s="4">
        <f t="shared" si="11"/>
        <v>0</v>
      </c>
    </row>
    <row r="57" spans="1:9" s="17" customFormat="1" ht="18" customHeight="1" x14ac:dyDescent="0.25">
      <c r="A57" s="6">
        <v>45</v>
      </c>
      <c r="B57" s="6" t="s">
        <v>131</v>
      </c>
      <c r="C57" s="7" t="s">
        <v>132</v>
      </c>
      <c r="D57" s="6">
        <v>3</v>
      </c>
      <c r="E57" s="7" t="s">
        <v>93</v>
      </c>
      <c r="F57" s="4"/>
      <c r="G57" s="5"/>
      <c r="H57" s="4">
        <f t="shared" si="10"/>
        <v>0</v>
      </c>
      <c r="I57" s="4">
        <f t="shared" si="11"/>
        <v>0</v>
      </c>
    </row>
    <row r="58" spans="1:9" ht="18" customHeight="1" x14ac:dyDescent="0.25">
      <c r="A58" s="6">
        <v>46</v>
      </c>
      <c r="B58" s="6" t="s">
        <v>22</v>
      </c>
      <c r="C58" s="6" t="s">
        <v>23</v>
      </c>
      <c r="D58" s="6">
        <v>1</v>
      </c>
      <c r="E58" s="7" t="s">
        <v>24</v>
      </c>
      <c r="F58" s="4"/>
      <c r="G58" s="5"/>
      <c r="H58" s="4">
        <f t="shared" si="10"/>
        <v>0</v>
      </c>
      <c r="I58" s="4">
        <f t="shared" si="11"/>
        <v>0</v>
      </c>
    </row>
    <row r="59" spans="1:9" ht="30" customHeight="1" x14ac:dyDescent="0.25">
      <c r="A59" s="6">
        <v>47</v>
      </c>
      <c r="B59" s="6" t="s">
        <v>26</v>
      </c>
      <c r="C59" s="6" t="s">
        <v>25</v>
      </c>
      <c r="D59" s="6">
        <v>4</v>
      </c>
      <c r="E59" s="7" t="s">
        <v>134</v>
      </c>
      <c r="F59" s="4"/>
      <c r="G59" s="5"/>
      <c r="H59" s="4">
        <f t="shared" si="10"/>
        <v>0</v>
      </c>
      <c r="I59" s="4">
        <f t="shared" si="11"/>
        <v>0</v>
      </c>
    </row>
    <row r="60" spans="1:9" ht="35.25" customHeight="1" x14ac:dyDescent="0.25">
      <c r="A60" s="6">
        <v>48</v>
      </c>
      <c r="B60" s="6" t="s">
        <v>27</v>
      </c>
      <c r="C60" s="7" t="s">
        <v>133</v>
      </c>
      <c r="D60" s="6">
        <v>6</v>
      </c>
      <c r="E60" s="7" t="s">
        <v>135</v>
      </c>
      <c r="F60" s="4"/>
      <c r="G60" s="5"/>
      <c r="H60" s="4">
        <f t="shared" si="10"/>
        <v>0</v>
      </c>
      <c r="I60" s="4">
        <f t="shared" si="11"/>
        <v>0</v>
      </c>
    </row>
    <row r="61" spans="1:9" ht="29.25" customHeight="1" x14ac:dyDescent="0.25">
      <c r="A61" s="6">
        <v>49</v>
      </c>
      <c r="B61" s="6" t="s">
        <v>33</v>
      </c>
      <c r="C61" s="7" t="s">
        <v>29</v>
      </c>
      <c r="D61" s="6">
        <v>1</v>
      </c>
      <c r="E61" s="7" t="s">
        <v>30</v>
      </c>
      <c r="F61" s="4"/>
      <c r="G61" s="5"/>
      <c r="H61" s="4">
        <f t="shared" si="10"/>
        <v>0</v>
      </c>
      <c r="I61" s="4">
        <f t="shared" si="11"/>
        <v>0</v>
      </c>
    </row>
    <row r="62" spans="1:9" ht="29.25" customHeight="1" x14ac:dyDescent="0.25">
      <c r="A62" s="6">
        <v>50</v>
      </c>
      <c r="B62" s="6" t="s">
        <v>34</v>
      </c>
      <c r="C62" s="7" t="s">
        <v>29</v>
      </c>
      <c r="D62" s="6">
        <v>1</v>
      </c>
      <c r="E62" s="7" t="s">
        <v>31</v>
      </c>
      <c r="F62" s="4"/>
      <c r="G62" s="5"/>
      <c r="H62" s="4">
        <f t="shared" si="10"/>
        <v>0</v>
      </c>
      <c r="I62" s="4">
        <f t="shared" si="11"/>
        <v>0</v>
      </c>
    </row>
    <row r="63" spans="1:9" ht="29.25" customHeight="1" x14ac:dyDescent="0.25">
      <c r="A63" s="6">
        <v>51</v>
      </c>
      <c r="B63" s="6" t="s">
        <v>35</v>
      </c>
      <c r="C63" s="7" t="s">
        <v>29</v>
      </c>
      <c r="D63" s="6">
        <v>1</v>
      </c>
      <c r="E63" s="7" t="s">
        <v>32</v>
      </c>
      <c r="F63" s="4"/>
      <c r="G63" s="5"/>
      <c r="H63" s="4">
        <f t="shared" si="10"/>
        <v>0</v>
      </c>
      <c r="I63" s="4">
        <f t="shared" si="11"/>
        <v>0</v>
      </c>
    </row>
    <row r="64" spans="1:9" ht="49.5" customHeight="1" x14ac:dyDescent="0.25">
      <c r="A64" s="6">
        <v>52</v>
      </c>
      <c r="B64" s="6" t="s">
        <v>37</v>
      </c>
      <c r="C64" s="7" t="s">
        <v>36</v>
      </c>
      <c r="D64" s="6">
        <v>8</v>
      </c>
      <c r="E64" s="7" t="s">
        <v>41</v>
      </c>
      <c r="F64" s="4"/>
      <c r="G64" s="5"/>
      <c r="H64" s="4">
        <f t="shared" si="10"/>
        <v>0</v>
      </c>
      <c r="I64" s="4">
        <f t="shared" si="11"/>
        <v>0</v>
      </c>
    </row>
    <row r="65" spans="1:9" ht="49.5" customHeight="1" x14ac:dyDescent="0.25">
      <c r="A65" s="6">
        <v>53</v>
      </c>
      <c r="B65" s="6" t="s">
        <v>39</v>
      </c>
      <c r="C65" s="7" t="s">
        <v>38</v>
      </c>
      <c r="D65" s="6">
        <v>7</v>
      </c>
      <c r="E65" s="7" t="s">
        <v>40</v>
      </c>
      <c r="F65" s="4"/>
      <c r="G65" s="5"/>
      <c r="H65" s="4">
        <f t="shared" si="10"/>
        <v>0</v>
      </c>
      <c r="I65" s="4">
        <f t="shared" si="11"/>
        <v>0</v>
      </c>
    </row>
    <row r="66" spans="1:9" ht="18" customHeight="1" x14ac:dyDescent="0.25">
      <c r="A66" s="26"/>
      <c r="B66" s="27"/>
      <c r="C66" s="27"/>
      <c r="D66" s="27"/>
      <c r="E66" s="27"/>
      <c r="F66" s="27"/>
      <c r="G66" s="27"/>
      <c r="H66" s="27"/>
      <c r="I66" s="28"/>
    </row>
    <row r="67" spans="1:9" ht="18" customHeight="1" x14ac:dyDescent="0.25">
      <c r="A67" s="21" t="s">
        <v>125</v>
      </c>
      <c r="B67" s="22"/>
      <c r="C67" s="22"/>
      <c r="D67" s="22"/>
      <c r="E67" s="23"/>
      <c r="F67" s="33">
        <f>SUM(I68:I77)</f>
        <v>0</v>
      </c>
      <c r="G67" s="34"/>
      <c r="H67" s="34"/>
      <c r="I67" s="35"/>
    </row>
    <row r="68" spans="1:9" ht="28.5" customHeight="1" x14ac:dyDescent="0.25">
      <c r="A68" s="6">
        <v>54</v>
      </c>
      <c r="B68" s="6" t="s">
        <v>73</v>
      </c>
      <c r="C68" s="6" t="s">
        <v>25</v>
      </c>
      <c r="D68" s="6">
        <v>2</v>
      </c>
      <c r="E68" s="7" t="s">
        <v>136</v>
      </c>
      <c r="F68" s="4"/>
      <c r="G68" s="5"/>
      <c r="H68" s="4">
        <f t="shared" ref="H68:H77" si="12">F68+F68*G68</f>
        <v>0</v>
      </c>
      <c r="I68" s="4">
        <f t="shared" ref="I68:I77" si="13">D68*H68</f>
        <v>0</v>
      </c>
    </row>
    <row r="69" spans="1:9" ht="28.5" customHeight="1" x14ac:dyDescent="0.25">
      <c r="A69" s="6">
        <v>55</v>
      </c>
      <c r="B69" s="6" t="s">
        <v>75</v>
      </c>
      <c r="C69" s="7" t="s">
        <v>133</v>
      </c>
      <c r="D69" s="6">
        <v>4</v>
      </c>
      <c r="E69" s="7" t="s">
        <v>137</v>
      </c>
      <c r="F69" s="4"/>
      <c r="G69" s="5"/>
      <c r="H69" s="4">
        <f t="shared" si="12"/>
        <v>0</v>
      </c>
      <c r="I69" s="4">
        <f t="shared" si="13"/>
        <v>0</v>
      </c>
    </row>
    <row r="70" spans="1:9" ht="29.25" customHeight="1" x14ac:dyDescent="0.25">
      <c r="A70" s="6">
        <v>56</v>
      </c>
      <c r="B70" s="6" t="s">
        <v>76</v>
      </c>
      <c r="C70" s="7" t="s">
        <v>133</v>
      </c>
      <c r="D70" s="6">
        <v>1</v>
      </c>
      <c r="E70" s="7" t="s">
        <v>138</v>
      </c>
      <c r="F70" s="4"/>
      <c r="G70" s="5"/>
      <c r="H70" s="4">
        <f t="shared" si="12"/>
        <v>0</v>
      </c>
      <c r="I70" s="4">
        <f t="shared" si="13"/>
        <v>0</v>
      </c>
    </row>
    <row r="71" spans="1:9" ht="26.25" customHeight="1" x14ac:dyDescent="0.25">
      <c r="A71" s="6">
        <v>57</v>
      </c>
      <c r="B71" s="6" t="s">
        <v>77</v>
      </c>
      <c r="C71" s="7" t="s">
        <v>133</v>
      </c>
      <c r="D71" s="6">
        <v>1</v>
      </c>
      <c r="E71" s="7" t="s">
        <v>139</v>
      </c>
      <c r="F71" s="4"/>
      <c r="G71" s="5"/>
      <c r="H71" s="4">
        <f t="shared" si="12"/>
        <v>0</v>
      </c>
      <c r="I71" s="4">
        <f t="shared" si="13"/>
        <v>0</v>
      </c>
    </row>
    <row r="72" spans="1:9" ht="29.25" customHeight="1" x14ac:dyDescent="0.25">
      <c r="A72" s="6">
        <v>58</v>
      </c>
      <c r="B72" s="6" t="s">
        <v>78</v>
      </c>
      <c r="C72" s="7" t="s">
        <v>133</v>
      </c>
      <c r="D72" s="6">
        <v>1</v>
      </c>
      <c r="E72" s="7" t="s">
        <v>140</v>
      </c>
      <c r="F72" s="4"/>
      <c r="G72" s="5"/>
      <c r="H72" s="4">
        <f t="shared" si="12"/>
        <v>0</v>
      </c>
      <c r="I72" s="4">
        <f t="shared" si="13"/>
        <v>0</v>
      </c>
    </row>
    <row r="73" spans="1:9" ht="22.5" customHeight="1" x14ac:dyDescent="0.25">
      <c r="A73" s="6">
        <v>59</v>
      </c>
      <c r="B73" s="6" t="s">
        <v>81</v>
      </c>
      <c r="C73" s="6" t="s">
        <v>82</v>
      </c>
      <c r="D73" s="6">
        <v>6</v>
      </c>
      <c r="E73" s="7" t="s">
        <v>74</v>
      </c>
      <c r="F73" s="4"/>
      <c r="G73" s="5"/>
      <c r="H73" s="4">
        <f t="shared" si="12"/>
        <v>0</v>
      </c>
      <c r="I73" s="4">
        <f t="shared" si="13"/>
        <v>0</v>
      </c>
    </row>
    <row r="74" spans="1:9" ht="22.5" customHeight="1" x14ac:dyDescent="0.25">
      <c r="A74" s="6">
        <v>60</v>
      </c>
      <c r="B74" s="6" t="s">
        <v>79</v>
      </c>
      <c r="C74" s="6" t="s">
        <v>12</v>
      </c>
      <c r="D74" s="6">
        <v>1</v>
      </c>
      <c r="E74" s="7" t="s">
        <v>80</v>
      </c>
      <c r="F74" s="4"/>
      <c r="G74" s="5"/>
      <c r="H74" s="4">
        <f t="shared" si="12"/>
        <v>0</v>
      </c>
      <c r="I74" s="4">
        <f t="shared" si="13"/>
        <v>0</v>
      </c>
    </row>
    <row r="75" spans="1:9" s="11" customFormat="1" ht="22.5" customHeight="1" x14ac:dyDescent="0.25">
      <c r="A75" s="6">
        <v>61</v>
      </c>
      <c r="B75" s="6" t="s">
        <v>128</v>
      </c>
      <c r="C75" s="7" t="s">
        <v>130</v>
      </c>
      <c r="D75" s="6">
        <v>1</v>
      </c>
      <c r="E75" s="7" t="s">
        <v>129</v>
      </c>
      <c r="F75" s="4"/>
      <c r="G75" s="5"/>
      <c r="H75" s="4">
        <f t="shared" si="12"/>
        <v>0</v>
      </c>
      <c r="I75" s="4">
        <f t="shared" si="13"/>
        <v>0</v>
      </c>
    </row>
    <row r="76" spans="1:9" s="17" customFormat="1" ht="22.5" customHeight="1" x14ac:dyDescent="0.25">
      <c r="A76" s="6">
        <v>62</v>
      </c>
      <c r="B76" s="6" t="s">
        <v>131</v>
      </c>
      <c r="C76" s="7" t="s">
        <v>132</v>
      </c>
      <c r="D76" s="6">
        <v>1</v>
      </c>
      <c r="E76" s="7" t="s">
        <v>93</v>
      </c>
      <c r="F76" s="4"/>
      <c r="G76" s="5"/>
      <c r="H76" s="4">
        <f t="shared" si="12"/>
        <v>0</v>
      </c>
      <c r="I76" s="4">
        <f t="shared" si="13"/>
        <v>0</v>
      </c>
    </row>
    <row r="77" spans="1:9" ht="45" x14ac:dyDescent="0.25">
      <c r="A77" s="6">
        <v>63</v>
      </c>
      <c r="B77" s="6" t="s">
        <v>39</v>
      </c>
      <c r="C77" s="7" t="s">
        <v>38</v>
      </c>
      <c r="D77" s="6">
        <v>1</v>
      </c>
      <c r="E77" s="7" t="s">
        <v>40</v>
      </c>
      <c r="F77" s="4"/>
      <c r="G77" s="5"/>
      <c r="H77" s="4">
        <f t="shared" si="12"/>
        <v>0</v>
      </c>
      <c r="I77" s="4">
        <f t="shared" si="13"/>
        <v>0</v>
      </c>
    </row>
    <row r="78" spans="1:9" ht="18" customHeight="1" x14ac:dyDescent="0.25">
      <c r="A78" s="26"/>
      <c r="B78" s="27"/>
      <c r="C78" s="27"/>
      <c r="D78" s="27"/>
      <c r="E78" s="27"/>
      <c r="F78" s="27"/>
      <c r="G78" s="27"/>
      <c r="H78" s="27"/>
      <c r="I78" s="28"/>
    </row>
    <row r="79" spans="1:9" ht="24.75" customHeight="1" x14ac:dyDescent="0.25">
      <c r="A79" s="21" t="s">
        <v>124</v>
      </c>
      <c r="B79" s="22"/>
      <c r="C79" s="22"/>
      <c r="D79" s="22"/>
      <c r="E79" s="23"/>
      <c r="F79" s="33">
        <f>SUM(I80:I94)</f>
        <v>0</v>
      </c>
      <c r="G79" s="34"/>
      <c r="H79" s="34"/>
      <c r="I79" s="35"/>
    </row>
    <row r="80" spans="1:9" ht="32.25" customHeight="1" x14ac:dyDescent="0.25">
      <c r="A80" s="6">
        <v>64</v>
      </c>
      <c r="B80" s="6" t="s">
        <v>9</v>
      </c>
      <c r="C80" s="6" t="s">
        <v>4</v>
      </c>
      <c r="D80" s="6">
        <v>2</v>
      </c>
      <c r="E80" s="7" t="s">
        <v>5</v>
      </c>
      <c r="F80" s="4"/>
      <c r="G80" s="5"/>
      <c r="H80" s="4">
        <f t="shared" ref="H80:H94" si="14">F80+F80*G80</f>
        <v>0</v>
      </c>
      <c r="I80" s="4">
        <f t="shared" ref="I80:I94" si="15">D80*H80</f>
        <v>0</v>
      </c>
    </row>
    <row r="81" spans="1:9" ht="32.25" customHeight="1" x14ac:dyDescent="0.25">
      <c r="A81" s="6">
        <v>65</v>
      </c>
      <c r="B81" s="6" t="s">
        <v>10</v>
      </c>
      <c r="C81" s="6" t="s">
        <v>4</v>
      </c>
      <c r="D81" s="6">
        <v>12</v>
      </c>
      <c r="E81" s="7" t="s">
        <v>88</v>
      </c>
      <c r="F81" s="4"/>
      <c r="G81" s="5"/>
      <c r="H81" s="4">
        <f t="shared" si="14"/>
        <v>0</v>
      </c>
      <c r="I81" s="4">
        <f t="shared" si="15"/>
        <v>0</v>
      </c>
    </row>
    <row r="82" spans="1:9" ht="32.25" customHeight="1" x14ac:dyDescent="0.25">
      <c r="A82" s="6">
        <v>66</v>
      </c>
      <c r="B82" s="6" t="s">
        <v>90</v>
      </c>
      <c r="C82" s="6" t="s">
        <v>17</v>
      </c>
      <c r="D82" s="6">
        <v>1</v>
      </c>
      <c r="E82" s="7" t="s">
        <v>89</v>
      </c>
      <c r="F82" s="4"/>
      <c r="G82" s="5"/>
      <c r="H82" s="4">
        <f t="shared" si="14"/>
        <v>0</v>
      </c>
      <c r="I82" s="4">
        <f t="shared" si="15"/>
        <v>0</v>
      </c>
    </row>
    <row r="83" spans="1:9" ht="32.25" customHeight="1" x14ac:dyDescent="0.25">
      <c r="A83" s="6">
        <v>67</v>
      </c>
      <c r="B83" s="6" t="s">
        <v>91</v>
      </c>
      <c r="C83" s="6" t="s">
        <v>92</v>
      </c>
      <c r="D83" s="6">
        <v>1</v>
      </c>
      <c r="E83" s="7" t="s">
        <v>89</v>
      </c>
      <c r="F83" s="4"/>
      <c r="G83" s="5"/>
      <c r="H83" s="4">
        <f t="shared" si="14"/>
        <v>0</v>
      </c>
      <c r="I83" s="4">
        <f t="shared" si="15"/>
        <v>0</v>
      </c>
    </row>
    <row r="84" spans="1:9" ht="32.25" customHeight="1" x14ac:dyDescent="0.25">
      <c r="A84" s="6">
        <v>68</v>
      </c>
      <c r="B84" s="6" t="s">
        <v>16</v>
      </c>
      <c r="C84" s="6" t="s">
        <v>15</v>
      </c>
      <c r="D84" s="6">
        <v>2</v>
      </c>
      <c r="E84" s="7" t="s">
        <v>94</v>
      </c>
      <c r="F84" s="4"/>
      <c r="G84" s="5"/>
      <c r="H84" s="4">
        <f t="shared" si="14"/>
        <v>0</v>
      </c>
      <c r="I84" s="4">
        <f t="shared" si="15"/>
        <v>0</v>
      </c>
    </row>
    <row r="85" spans="1:9" ht="32.25" customHeight="1" x14ac:dyDescent="0.25">
      <c r="A85" s="6">
        <v>69</v>
      </c>
      <c r="B85" s="6" t="s">
        <v>95</v>
      </c>
      <c r="C85" s="6" t="s">
        <v>15</v>
      </c>
      <c r="D85" s="6">
        <v>14</v>
      </c>
      <c r="E85" s="7" t="s">
        <v>93</v>
      </c>
      <c r="F85" s="4"/>
      <c r="G85" s="5"/>
      <c r="H85" s="4">
        <f t="shared" si="14"/>
        <v>0</v>
      </c>
      <c r="I85" s="4">
        <f t="shared" si="15"/>
        <v>0</v>
      </c>
    </row>
    <row r="86" spans="1:9" s="11" customFormat="1" ht="32.25" customHeight="1" x14ac:dyDescent="0.25">
      <c r="A86" s="6">
        <v>70</v>
      </c>
      <c r="B86" s="6" t="s">
        <v>128</v>
      </c>
      <c r="C86" s="7" t="s">
        <v>130</v>
      </c>
      <c r="D86" s="6">
        <v>16</v>
      </c>
      <c r="E86" s="7" t="s">
        <v>129</v>
      </c>
      <c r="F86" s="4"/>
      <c r="G86" s="5"/>
      <c r="H86" s="4">
        <f t="shared" si="14"/>
        <v>0</v>
      </c>
      <c r="I86" s="4">
        <f t="shared" si="15"/>
        <v>0</v>
      </c>
    </row>
    <row r="87" spans="1:9" s="17" customFormat="1" ht="32.25" customHeight="1" x14ac:dyDescent="0.25">
      <c r="A87" s="6">
        <v>71</v>
      </c>
      <c r="B87" s="6" t="s">
        <v>131</v>
      </c>
      <c r="C87" s="7" t="s">
        <v>132</v>
      </c>
      <c r="D87" s="6">
        <v>8</v>
      </c>
      <c r="E87" s="7" t="s">
        <v>93</v>
      </c>
      <c r="F87" s="4"/>
      <c r="G87" s="5"/>
      <c r="H87" s="4">
        <f t="shared" si="14"/>
        <v>0</v>
      </c>
      <c r="I87" s="4">
        <f t="shared" si="15"/>
        <v>0</v>
      </c>
    </row>
    <row r="88" spans="1:9" ht="32.25" customHeight="1" x14ac:dyDescent="0.25">
      <c r="A88" s="6">
        <v>72</v>
      </c>
      <c r="B88" s="6" t="s">
        <v>26</v>
      </c>
      <c r="C88" s="6" t="s">
        <v>25</v>
      </c>
      <c r="D88" s="6">
        <v>9</v>
      </c>
      <c r="E88" s="7" t="s">
        <v>141</v>
      </c>
      <c r="F88" s="4"/>
      <c r="G88" s="5"/>
      <c r="H88" s="4">
        <f t="shared" si="14"/>
        <v>0</v>
      </c>
      <c r="I88" s="4">
        <f t="shared" si="15"/>
        <v>0</v>
      </c>
    </row>
    <row r="89" spans="1:9" ht="32.25" customHeight="1" x14ac:dyDescent="0.25">
      <c r="A89" s="6">
        <v>73</v>
      </c>
      <c r="B89" s="6" t="s">
        <v>27</v>
      </c>
      <c r="C89" s="7" t="s">
        <v>133</v>
      </c>
      <c r="D89" s="6">
        <v>16</v>
      </c>
      <c r="E89" s="7" t="s">
        <v>142</v>
      </c>
      <c r="F89" s="4"/>
      <c r="G89" s="5"/>
      <c r="H89" s="4">
        <f t="shared" si="14"/>
        <v>0</v>
      </c>
      <c r="I89" s="4">
        <f t="shared" si="15"/>
        <v>0</v>
      </c>
    </row>
    <row r="90" spans="1:9" ht="32.25" customHeight="1" x14ac:dyDescent="0.25">
      <c r="A90" s="6">
        <v>74</v>
      </c>
      <c r="B90" s="6" t="s">
        <v>73</v>
      </c>
      <c r="C90" s="7" t="s">
        <v>133</v>
      </c>
      <c r="D90" s="6">
        <v>2</v>
      </c>
      <c r="E90" s="7" t="s">
        <v>143</v>
      </c>
      <c r="F90" s="4"/>
      <c r="G90" s="5"/>
      <c r="H90" s="4">
        <f t="shared" si="14"/>
        <v>0</v>
      </c>
      <c r="I90" s="4">
        <f t="shared" si="15"/>
        <v>0</v>
      </c>
    </row>
    <row r="91" spans="1:9" ht="32.25" customHeight="1" x14ac:dyDescent="0.25">
      <c r="A91" s="6">
        <v>75</v>
      </c>
      <c r="B91" s="6" t="s">
        <v>73</v>
      </c>
      <c r="C91" s="7" t="s">
        <v>133</v>
      </c>
      <c r="D91" s="6">
        <v>1</v>
      </c>
      <c r="E91" s="7" t="s">
        <v>144</v>
      </c>
      <c r="F91" s="4"/>
      <c r="G91" s="5"/>
      <c r="H91" s="4">
        <f t="shared" si="14"/>
        <v>0</v>
      </c>
      <c r="I91" s="4">
        <f t="shared" si="15"/>
        <v>0</v>
      </c>
    </row>
    <row r="92" spans="1:9" ht="46.5" customHeight="1" x14ac:dyDescent="0.25">
      <c r="A92" s="6">
        <v>76</v>
      </c>
      <c r="B92" s="6" t="s">
        <v>37</v>
      </c>
      <c r="C92" s="7" t="s">
        <v>36</v>
      </c>
      <c r="D92" s="6">
        <v>16</v>
      </c>
      <c r="E92" s="7" t="s">
        <v>41</v>
      </c>
      <c r="F92" s="4"/>
      <c r="G92" s="5"/>
      <c r="H92" s="4">
        <f t="shared" si="14"/>
        <v>0</v>
      </c>
      <c r="I92" s="4">
        <f t="shared" si="15"/>
        <v>0</v>
      </c>
    </row>
    <row r="93" spans="1:9" ht="45" customHeight="1" x14ac:dyDescent="0.25">
      <c r="A93" s="6">
        <v>77</v>
      </c>
      <c r="B93" s="6" t="s">
        <v>39</v>
      </c>
      <c r="C93" s="7" t="s">
        <v>38</v>
      </c>
      <c r="D93" s="6">
        <v>8</v>
      </c>
      <c r="E93" s="7" t="s">
        <v>40</v>
      </c>
      <c r="F93" s="4"/>
      <c r="G93" s="5"/>
      <c r="H93" s="4">
        <f t="shared" si="14"/>
        <v>0</v>
      </c>
      <c r="I93" s="4">
        <f t="shared" si="15"/>
        <v>0</v>
      </c>
    </row>
    <row r="94" spans="1:9" ht="21" customHeight="1" x14ac:dyDescent="0.25">
      <c r="A94" s="6">
        <v>78</v>
      </c>
      <c r="B94" s="6" t="s">
        <v>98</v>
      </c>
      <c r="C94" s="7" t="s">
        <v>96</v>
      </c>
      <c r="D94" s="6">
        <v>4</v>
      </c>
      <c r="E94" s="7" t="s">
        <v>97</v>
      </c>
      <c r="F94" s="4"/>
      <c r="G94" s="5"/>
      <c r="H94" s="4">
        <f t="shared" si="14"/>
        <v>0</v>
      </c>
      <c r="I94" s="4">
        <f t="shared" si="15"/>
        <v>0</v>
      </c>
    </row>
    <row r="95" spans="1:9" ht="21" customHeight="1" x14ac:dyDescent="0.25">
      <c r="A95" s="26"/>
      <c r="B95" s="27"/>
      <c r="C95" s="27"/>
      <c r="D95" s="27"/>
      <c r="E95" s="27"/>
      <c r="F95" s="27"/>
      <c r="G95" s="27"/>
      <c r="H95" s="27"/>
      <c r="I95" s="28"/>
    </row>
    <row r="96" spans="1:9" ht="21" customHeight="1" x14ac:dyDescent="0.25">
      <c r="A96" s="21" t="s">
        <v>122</v>
      </c>
      <c r="B96" s="22"/>
      <c r="C96" s="22"/>
      <c r="D96" s="22"/>
      <c r="E96" s="23"/>
      <c r="F96" s="31">
        <f>SUM(I97:I111)</f>
        <v>0</v>
      </c>
      <c r="G96" s="32"/>
      <c r="H96" s="32"/>
      <c r="I96" s="32"/>
    </row>
    <row r="97" spans="1:9" s="11" customFormat="1" ht="21" customHeight="1" x14ac:dyDescent="0.25">
      <c r="A97" s="6">
        <v>79</v>
      </c>
      <c r="B97" s="6" t="s">
        <v>9</v>
      </c>
      <c r="C97" s="6" t="s">
        <v>4</v>
      </c>
      <c r="D97" s="6">
        <v>2</v>
      </c>
      <c r="E97" s="7" t="s">
        <v>5</v>
      </c>
      <c r="F97" s="4"/>
      <c r="G97" s="5"/>
      <c r="H97" s="4">
        <f t="shared" ref="H97:H98" si="16">F97+F97*G97</f>
        <v>0</v>
      </c>
      <c r="I97" s="4">
        <f t="shared" ref="I97:I98" si="17">D97*H97</f>
        <v>0</v>
      </c>
    </row>
    <row r="98" spans="1:9" s="11" customFormat="1" ht="21" customHeight="1" x14ac:dyDescent="0.25">
      <c r="A98" s="6">
        <v>80</v>
      </c>
      <c r="B98" s="6" t="s">
        <v>10</v>
      </c>
      <c r="C98" s="6" t="s">
        <v>4</v>
      </c>
      <c r="D98" s="6">
        <v>32</v>
      </c>
      <c r="E98" s="7" t="s">
        <v>88</v>
      </c>
      <c r="F98" s="4"/>
      <c r="G98" s="5"/>
      <c r="H98" s="4">
        <f t="shared" si="16"/>
        <v>0</v>
      </c>
      <c r="I98" s="4">
        <f t="shared" si="17"/>
        <v>0</v>
      </c>
    </row>
    <row r="99" spans="1:9" ht="21" customHeight="1" x14ac:dyDescent="0.25">
      <c r="A99" s="6">
        <v>81</v>
      </c>
      <c r="B99" s="6" t="s">
        <v>11</v>
      </c>
      <c r="C99" s="6" t="s">
        <v>4</v>
      </c>
      <c r="D99" s="6">
        <v>2</v>
      </c>
      <c r="E99" s="7" t="s">
        <v>99</v>
      </c>
      <c r="F99" s="4"/>
      <c r="G99" s="5"/>
      <c r="H99" s="4">
        <f t="shared" ref="H99:H129" si="18">F99+F99*G99</f>
        <v>0</v>
      </c>
      <c r="I99" s="4">
        <f t="shared" ref="I99:I129" si="19">D99*H99</f>
        <v>0</v>
      </c>
    </row>
    <row r="100" spans="1:9" ht="28.15" customHeight="1" x14ac:dyDescent="0.25">
      <c r="A100" s="6">
        <v>82</v>
      </c>
      <c r="B100" s="6" t="s">
        <v>91</v>
      </c>
      <c r="C100" s="6" t="s">
        <v>92</v>
      </c>
      <c r="D100" s="6">
        <v>1</v>
      </c>
      <c r="E100" s="7" t="s">
        <v>89</v>
      </c>
      <c r="F100" s="4"/>
      <c r="G100" s="5"/>
      <c r="H100" s="4">
        <f t="shared" si="18"/>
        <v>0</v>
      </c>
      <c r="I100" s="4">
        <f t="shared" si="19"/>
        <v>0</v>
      </c>
    </row>
    <row r="101" spans="1:9" ht="20.25" customHeight="1" x14ac:dyDescent="0.25">
      <c r="A101" s="6">
        <v>83</v>
      </c>
      <c r="B101" s="6" t="s">
        <v>16</v>
      </c>
      <c r="C101" s="6" t="s">
        <v>15</v>
      </c>
      <c r="D101" s="6">
        <v>1</v>
      </c>
      <c r="E101" s="7" t="s">
        <v>94</v>
      </c>
      <c r="F101" s="4"/>
      <c r="G101" s="5"/>
      <c r="H101" s="4">
        <f t="shared" si="18"/>
        <v>0</v>
      </c>
      <c r="I101" s="4">
        <f t="shared" si="19"/>
        <v>0</v>
      </c>
    </row>
    <row r="102" spans="1:9" ht="20.25" customHeight="1" x14ac:dyDescent="0.25">
      <c r="A102" s="6">
        <v>84</v>
      </c>
      <c r="B102" s="6" t="s">
        <v>95</v>
      </c>
      <c r="C102" s="6" t="s">
        <v>15</v>
      </c>
      <c r="D102" s="6">
        <v>36</v>
      </c>
      <c r="E102" s="7" t="s">
        <v>93</v>
      </c>
      <c r="F102" s="4"/>
      <c r="G102" s="5"/>
      <c r="H102" s="4">
        <f t="shared" si="18"/>
        <v>0</v>
      </c>
      <c r="I102" s="4">
        <f t="shared" si="19"/>
        <v>0</v>
      </c>
    </row>
    <row r="103" spans="1:9" s="11" customFormat="1" ht="20.25" customHeight="1" x14ac:dyDescent="0.25">
      <c r="A103" s="6">
        <v>85</v>
      </c>
      <c r="B103" s="6" t="s">
        <v>128</v>
      </c>
      <c r="C103" s="7" t="s">
        <v>130</v>
      </c>
      <c r="D103" s="6">
        <v>38</v>
      </c>
      <c r="E103" s="7" t="s">
        <v>129</v>
      </c>
      <c r="F103" s="4"/>
      <c r="G103" s="5"/>
      <c r="H103" s="4">
        <f t="shared" si="18"/>
        <v>0</v>
      </c>
      <c r="I103" s="4">
        <f t="shared" si="19"/>
        <v>0</v>
      </c>
    </row>
    <row r="104" spans="1:9" s="17" customFormat="1" ht="20.25" customHeight="1" x14ac:dyDescent="0.25">
      <c r="A104" s="6">
        <v>86</v>
      </c>
      <c r="B104" s="6" t="s">
        <v>131</v>
      </c>
      <c r="C104" s="7" t="s">
        <v>132</v>
      </c>
      <c r="D104" s="6">
        <v>14</v>
      </c>
      <c r="E104" s="7" t="s">
        <v>93</v>
      </c>
      <c r="F104" s="4"/>
      <c r="G104" s="5"/>
      <c r="H104" s="4">
        <f t="shared" si="18"/>
        <v>0</v>
      </c>
      <c r="I104" s="4">
        <f t="shared" si="19"/>
        <v>0</v>
      </c>
    </row>
    <row r="105" spans="1:9" ht="33.75" customHeight="1" x14ac:dyDescent="0.25">
      <c r="A105" s="6">
        <v>87</v>
      </c>
      <c r="B105" s="6" t="s">
        <v>26</v>
      </c>
      <c r="C105" s="6" t="s">
        <v>25</v>
      </c>
      <c r="D105" s="6">
        <v>19</v>
      </c>
      <c r="E105" s="7" t="s">
        <v>141</v>
      </c>
      <c r="F105" s="4"/>
      <c r="G105" s="5"/>
      <c r="H105" s="4">
        <f t="shared" si="18"/>
        <v>0</v>
      </c>
      <c r="I105" s="4">
        <f t="shared" si="19"/>
        <v>0</v>
      </c>
    </row>
    <row r="106" spans="1:9" ht="27" customHeight="1" x14ac:dyDescent="0.25">
      <c r="A106" s="6">
        <v>88</v>
      </c>
      <c r="B106" s="6" t="s">
        <v>27</v>
      </c>
      <c r="C106" s="7" t="s">
        <v>133</v>
      </c>
      <c r="D106" s="6">
        <v>37</v>
      </c>
      <c r="E106" s="7" t="s">
        <v>28</v>
      </c>
      <c r="F106" s="4"/>
      <c r="G106" s="5"/>
      <c r="H106" s="4">
        <f t="shared" si="18"/>
        <v>0</v>
      </c>
      <c r="I106" s="4">
        <f t="shared" si="19"/>
        <v>0</v>
      </c>
    </row>
    <row r="107" spans="1:9" ht="27" customHeight="1" x14ac:dyDescent="0.25">
      <c r="A107" s="6">
        <v>89</v>
      </c>
      <c r="B107" s="6" t="s">
        <v>73</v>
      </c>
      <c r="C107" s="7" t="s">
        <v>133</v>
      </c>
      <c r="D107" s="6">
        <v>4</v>
      </c>
      <c r="E107" s="7" t="s">
        <v>144</v>
      </c>
      <c r="F107" s="4"/>
      <c r="G107" s="5"/>
      <c r="H107" s="4">
        <f t="shared" si="18"/>
        <v>0</v>
      </c>
      <c r="I107" s="4">
        <f t="shared" si="19"/>
        <v>0</v>
      </c>
    </row>
    <row r="108" spans="1:9" ht="27" customHeight="1" x14ac:dyDescent="0.25">
      <c r="A108" s="6">
        <v>90</v>
      </c>
      <c r="B108" s="6" t="s">
        <v>75</v>
      </c>
      <c r="C108" s="7" t="s">
        <v>133</v>
      </c>
      <c r="D108" s="6">
        <v>2</v>
      </c>
      <c r="E108" s="7" t="s">
        <v>145</v>
      </c>
      <c r="F108" s="4"/>
      <c r="G108" s="5"/>
      <c r="H108" s="4">
        <f t="shared" si="18"/>
        <v>0</v>
      </c>
      <c r="I108" s="4">
        <f t="shared" si="19"/>
        <v>0</v>
      </c>
    </row>
    <row r="109" spans="1:9" ht="48" customHeight="1" x14ac:dyDescent="0.25">
      <c r="A109" s="6">
        <v>91</v>
      </c>
      <c r="B109" s="6" t="s">
        <v>37</v>
      </c>
      <c r="C109" s="7" t="s">
        <v>36</v>
      </c>
      <c r="D109" s="6">
        <v>37</v>
      </c>
      <c r="E109" s="7" t="s">
        <v>41</v>
      </c>
      <c r="F109" s="4"/>
      <c r="G109" s="5"/>
      <c r="H109" s="4">
        <f t="shared" si="18"/>
        <v>0</v>
      </c>
      <c r="I109" s="4">
        <f t="shared" si="19"/>
        <v>0</v>
      </c>
    </row>
    <row r="110" spans="1:9" ht="48" customHeight="1" x14ac:dyDescent="0.25">
      <c r="A110" s="6">
        <v>92</v>
      </c>
      <c r="B110" s="6" t="s">
        <v>39</v>
      </c>
      <c r="C110" s="7" t="s">
        <v>38</v>
      </c>
      <c r="D110" s="6">
        <v>2</v>
      </c>
      <c r="E110" s="7" t="s">
        <v>40</v>
      </c>
      <c r="F110" s="4"/>
      <c r="G110" s="5"/>
      <c r="H110" s="4">
        <f t="shared" si="18"/>
        <v>0</v>
      </c>
      <c r="I110" s="4">
        <f t="shared" si="19"/>
        <v>0</v>
      </c>
    </row>
    <row r="111" spans="1:9" ht="19.5" customHeight="1" x14ac:dyDescent="0.25">
      <c r="A111" s="6">
        <v>93</v>
      </c>
      <c r="B111" s="6" t="s">
        <v>98</v>
      </c>
      <c r="C111" s="7" t="s">
        <v>96</v>
      </c>
      <c r="D111" s="6">
        <v>1</v>
      </c>
      <c r="E111" s="7" t="s">
        <v>97</v>
      </c>
      <c r="F111" s="4"/>
      <c r="G111" s="5"/>
      <c r="H111" s="4">
        <f t="shared" si="18"/>
        <v>0</v>
      </c>
      <c r="I111" s="4">
        <f t="shared" si="19"/>
        <v>0</v>
      </c>
    </row>
    <row r="112" spans="1:9" ht="13.5" customHeight="1" x14ac:dyDescent="0.25">
      <c r="A112" s="26"/>
      <c r="B112" s="27"/>
      <c r="C112" s="27"/>
      <c r="D112" s="27"/>
      <c r="E112" s="27"/>
      <c r="F112" s="27"/>
      <c r="G112" s="27"/>
      <c r="H112" s="27"/>
      <c r="I112" s="28"/>
    </row>
    <row r="113" spans="1:9" ht="28.15" customHeight="1" x14ac:dyDescent="0.25">
      <c r="A113" s="21" t="s">
        <v>123</v>
      </c>
      <c r="B113" s="22"/>
      <c r="C113" s="22"/>
      <c r="D113" s="22"/>
      <c r="E113" s="23"/>
      <c r="F113" s="31">
        <f>SUM(I114:I129)</f>
        <v>0</v>
      </c>
      <c r="G113" s="32"/>
      <c r="H113" s="32"/>
      <c r="I113" s="32"/>
    </row>
    <row r="114" spans="1:9" ht="21.75" customHeight="1" x14ac:dyDescent="0.25">
      <c r="A114" s="6">
        <v>94</v>
      </c>
      <c r="B114" s="6" t="s">
        <v>9</v>
      </c>
      <c r="C114" s="6" t="s">
        <v>4</v>
      </c>
      <c r="D114" s="6">
        <v>8</v>
      </c>
      <c r="E114" s="7" t="s">
        <v>5</v>
      </c>
      <c r="F114" s="4"/>
      <c r="G114" s="5"/>
      <c r="H114" s="4">
        <f t="shared" si="18"/>
        <v>0</v>
      </c>
      <c r="I114" s="4">
        <f t="shared" si="19"/>
        <v>0</v>
      </c>
    </row>
    <row r="115" spans="1:9" ht="21.75" customHeight="1" x14ac:dyDescent="0.25">
      <c r="A115" s="6">
        <v>95</v>
      </c>
      <c r="B115" s="6" t="s">
        <v>10</v>
      </c>
      <c r="C115" s="6" t="s">
        <v>4</v>
      </c>
      <c r="D115" s="6">
        <v>16</v>
      </c>
      <c r="E115" s="7" t="s">
        <v>88</v>
      </c>
      <c r="F115" s="4"/>
      <c r="G115" s="5"/>
      <c r="H115" s="4">
        <f t="shared" si="18"/>
        <v>0</v>
      </c>
      <c r="I115" s="4">
        <f t="shared" si="19"/>
        <v>0</v>
      </c>
    </row>
    <row r="116" spans="1:9" ht="28.15" customHeight="1" x14ac:dyDescent="0.25">
      <c r="A116" s="6">
        <v>96</v>
      </c>
      <c r="B116" s="6" t="s">
        <v>90</v>
      </c>
      <c r="C116" s="6" t="s">
        <v>17</v>
      </c>
      <c r="D116" s="6">
        <v>3</v>
      </c>
      <c r="E116" s="7" t="s">
        <v>89</v>
      </c>
      <c r="F116" s="4"/>
      <c r="G116" s="5"/>
      <c r="H116" s="4">
        <f t="shared" si="18"/>
        <v>0</v>
      </c>
      <c r="I116" s="4">
        <f t="shared" si="19"/>
        <v>0</v>
      </c>
    </row>
    <row r="117" spans="1:9" ht="28.15" customHeight="1" x14ac:dyDescent="0.25">
      <c r="A117" s="6">
        <v>97</v>
      </c>
      <c r="B117" s="6" t="s">
        <v>91</v>
      </c>
      <c r="C117" s="6" t="s">
        <v>92</v>
      </c>
      <c r="D117" s="6">
        <v>1</v>
      </c>
      <c r="E117" s="7" t="s">
        <v>89</v>
      </c>
      <c r="F117" s="4"/>
      <c r="G117" s="5"/>
      <c r="H117" s="4">
        <f t="shared" si="18"/>
        <v>0</v>
      </c>
      <c r="I117" s="4">
        <f t="shared" si="19"/>
        <v>0</v>
      </c>
    </row>
    <row r="118" spans="1:9" ht="22.5" customHeight="1" x14ac:dyDescent="0.25">
      <c r="A118" s="6">
        <v>98</v>
      </c>
      <c r="B118" s="6" t="s">
        <v>16</v>
      </c>
      <c r="C118" s="6" t="s">
        <v>15</v>
      </c>
      <c r="D118" s="6">
        <v>4</v>
      </c>
      <c r="E118" s="7" t="s">
        <v>94</v>
      </c>
      <c r="F118" s="4"/>
      <c r="G118" s="5"/>
      <c r="H118" s="4">
        <f t="shared" si="18"/>
        <v>0</v>
      </c>
      <c r="I118" s="4">
        <f t="shared" si="19"/>
        <v>0</v>
      </c>
    </row>
    <row r="119" spans="1:9" ht="22.5" customHeight="1" x14ac:dyDescent="0.25">
      <c r="A119" s="6">
        <v>99</v>
      </c>
      <c r="B119" s="6" t="s">
        <v>95</v>
      </c>
      <c r="C119" s="6" t="s">
        <v>15</v>
      </c>
      <c r="D119" s="6">
        <v>24</v>
      </c>
      <c r="E119" s="7" t="s">
        <v>93</v>
      </c>
      <c r="F119" s="4"/>
      <c r="G119" s="5"/>
      <c r="H119" s="4">
        <f t="shared" si="18"/>
        <v>0</v>
      </c>
      <c r="I119" s="4">
        <f t="shared" si="19"/>
        <v>0</v>
      </c>
    </row>
    <row r="120" spans="1:9" s="11" customFormat="1" ht="22.5" customHeight="1" x14ac:dyDescent="0.25">
      <c r="A120" s="6">
        <v>100</v>
      </c>
      <c r="B120" s="6" t="s">
        <v>128</v>
      </c>
      <c r="C120" s="7" t="s">
        <v>130</v>
      </c>
      <c r="D120" s="6">
        <v>28</v>
      </c>
      <c r="E120" s="7" t="s">
        <v>129</v>
      </c>
      <c r="F120" s="4"/>
      <c r="G120" s="5"/>
      <c r="H120" s="4">
        <f t="shared" ref="H120:H121" si="20">F120+F120*G120</f>
        <v>0</v>
      </c>
      <c r="I120" s="4">
        <f t="shared" ref="I120:I121" si="21">D120*H120</f>
        <v>0</v>
      </c>
    </row>
    <row r="121" spans="1:9" s="17" customFormat="1" ht="22.5" customHeight="1" x14ac:dyDescent="0.25">
      <c r="A121" s="6">
        <v>101</v>
      </c>
      <c r="B121" s="6" t="s">
        <v>131</v>
      </c>
      <c r="C121" s="7" t="s">
        <v>132</v>
      </c>
      <c r="D121" s="6">
        <v>15</v>
      </c>
      <c r="E121" s="7" t="s">
        <v>93</v>
      </c>
      <c r="F121" s="4"/>
      <c r="G121" s="5"/>
      <c r="H121" s="4">
        <f t="shared" si="20"/>
        <v>0</v>
      </c>
      <c r="I121" s="4">
        <f t="shared" si="21"/>
        <v>0</v>
      </c>
    </row>
    <row r="122" spans="1:9" ht="32.25" customHeight="1" x14ac:dyDescent="0.25">
      <c r="A122" s="6">
        <v>102</v>
      </c>
      <c r="B122" s="6" t="s">
        <v>26</v>
      </c>
      <c r="C122" s="6" t="s">
        <v>25</v>
      </c>
      <c r="D122" s="6">
        <v>17</v>
      </c>
      <c r="E122" s="7" t="s">
        <v>146</v>
      </c>
      <c r="F122" s="4"/>
      <c r="G122" s="5"/>
      <c r="H122" s="4">
        <f t="shared" si="18"/>
        <v>0</v>
      </c>
      <c r="I122" s="4">
        <f t="shared" si="19"/>
        <v>0</v>
      </c>
    </row>
    <row r="123" spans="1:9" ht="34.5" customHeight="1" x14ac:dyDescent="0.25">
      <c r="A123" s="6">
        <v>103</v>
      </c>
      <c r="B123" s="6" t="s">
        <v>27</v>
      </c>
      <c r="C123" s="7" t="s">
        <v>133</v>
      </c>
      <c r="D123" s="6">
        <v>28</v>
      </c>
      <c r="E123" s="7" t="s">
        <v>147</v>
      </c>
      <c r="F123" s="4"/>
      <c r="G123" s="5"/>
      <c r="H123" s="4">
        <f t="shared" si="18"/>
        <v>0</v>
      </c>
      <c r="I123" s="4">
        <f t="shared" si="19"/>
        <v>0</v>
      </c>
    </row>
    <row r="124" spans="1:9" ht="45" x14ac:dyDescent="0.25">
      <c r="A124" s="6">
        <v>104</v>
      </c>
      <c r="B124" s="6" t="s">
        <v>37</v>
      </c>
      <c r="C124" s="7" t="s">
        <v>36</v>
      </c>
      <c r="D124" s="6">
        <v>29</v>
      </c>
      <c r="E124" s="7" t="s">
        <v>41</v>
      </c>
      <c r="F124" s="4"/>
      <c r="G124" s="5"/>
      <c r="H124" s="4">
        <f t="shared" si="18"/>
        <v>0</v>
      </c>
      <c r="I124" s="4">
        <f t="shared" si="19"/>
        <v>0</v>
      </c>
    </row>
    <row r="125" spans="1:9" ht="45" x14ac:dyDescent="0.25">
      <c r="A125" s="6">
        <v>105</v>
      </c>
      <c r="B125" s="6" t="s">
        <v>39</v>
      </c>
      <c r="C125" s="7" t="s">
        <v>38</v>
      </c>
      <c r="D125" s="6">
        <v>4</v>
      </c>
      <c r="E125" s="7" t="s">
        <v>40</v>
      </c>
      <c r="F125" s="4"/>
      <c r="G125" s="5"/>
      <c r="H125" s="4">
        <f t="shared" si="18"/>
        <v>0</v>
      </c>
      <c r="I125" s="4">
        <f t="shared" si="19"/>
        <v>0</v>
      </c>
    </row>
    <row r="126" spans="1:9" ht="18.75" customHeight="1" x14ac:dyDescent="0.25">
      <c r="A126" s="6">
        <v>106</v>
      </c>
      <c r="B126" s="6" t="s">
        <v>98</v>
      </c>
      <c r="C126" s="7" t="s">
        <v>96</v>
      </c>
      <c r="D126" s="6">
        <v>2</v>
      </c>
      <c r="E126" s="7" t="s">
        <v>97</v>
      </c>
      <c r="F126" s="4"/>
      <c r="G126" s="5"/>
      <c r="H126" s="4">
        <f t="shared" si="18"/>
        <v>0</v>
      </c>
      <c r="I126" s="4">
        <f t="shared" si="19"/>
        <v>0</v>
      </c>
    </row>
    <row r="127" spans="1:9" ht="20.25" customHeight="1" x14ac:dyDescent="0.25">
      <c r="A127" s="6">
        <v>107</v>
      </c>
      <c r="B127" s="6" t="s">
        <v>101</v>
      </c>
      <c r="C127" s="7" t="s">
        <v>100</v>
      </c>
      <c r="D127" s="6">
        <v>1</v>
      </c>
      <c r="E127" s="7" t="s">
        <v>106</v>
      </c>
      <c r="F127" s="4"/>
      <c r="G127" s="5"/>
      <c r="H127" s="4">
        <f t="shared" si="18"/>
        <v>0</v>
      </c>
      <c r="I127" s="4">
        <f t="shared" si="19"/>
        <v>0</v>
      </c>
    </row>
    <row r="128" spans="1:9" ht="42" customHeight="1" x14ac:dyDescent="0.25">
      <c r="A128" s="6">
        <v>108</v>
      </c>
      <c r="B128" s="6" t="s">
        <v>102</v>
      </c>
      <c r="C128" s="7" t="s">
        <v>103</v>
      </c>
      <c r="D128" s="6">
        <v>10</v>
      </c>
      <c r="E128" s="7" t="s">
        <v>40</v>
      </c>
      <c r="F128" s="4"/>
      <c r="G128" s="5"/>
      <c r="H128" s="4">
        <f t="shared" si="18"/>
        <v>0</v>
      </c>
      <c r="I128" s="4">
        <f t="shared" si="19"/>
        <v>0</v>
      </c>
    </row>
    <row r="129" spans="1:9" ht="19.5" customHeight="1" x14ac:dyDescent="0.25">
      <c r="A129" s="6">
        <v>109</v>
      </c>
      <c r="B129" s="6" t="s">
        <v>104</v>
      </c>
      <c r="C129" s="7" t="s">
        <v>105</v>
      </c>
      <c r="D129" s="6">
        <v>1</v>
      </c>
      <c r="E129" s="7" t="s">
        <v>107</v>
      </c>
      <c r="F129" s="4"/>
      <c r="G129" s="5"/>
      <c r="H129" s="4">
        <f t="shared" si="18"/>
        <v>0</v>
      </c>
      <c r="I129" s="4">
        <f t="shared" si="19"/>
        <v>0</v>
      </c>
    </row>
    <row r="130" spans="1:9" ht="18" customHeight="1" x14ac:dyDescent="0.25">
      <c r="A130" s="30"/>
      <c r="B130" s="30"/>
      <c r="C130" s="30"/>
      <c r="D130" s="30"/>
      <c r="E130" s="30"/>
      <c r="F130" s="30"/>
      <c r="G130" s="30"/>
      <c r="H130" s="30"/>
      <c r="I130" s="30"/>
    </row>
    <row r="131" spans="1:9" ht="28.15" customHeight="1" x14ac:dyDescent="0.25">
      <c r="E131" s="38" t="s">
        <v>118</v>
      </c>
      <c r="F131" s="38"/>
      <c r="G131" s="38"/>
      <c r="H131" s="9"/>
      <c r="I131" s="10">
        <f>F113+F96+F79+F49+F67</f>
        <v>0</v>
      </c>
    </row>
    <row r="132" spans="1:9" ht="15.75" customHeight="1" x14ac:dyDescent="0.25">
      <c r="A132" s="39"/>
      <c r="B132" s="39"/>
      <c r="C132" s="39"/>
      <c r="D132" s="39"/>
      <c r="E132" s="39"/>
      <c r="F132" s="39"/>
      <c r="G132" s="39"/>
      <c r="H132" s="39"/>
      <c r="I132" s="39"/>
    </row>
    <row r="133" spans="1:9" ht="28.15" customHeight="1" x14ac:dyDescent="0.25">
      <c r="E133" s="37" t="s">
        <v>116</v>
      </c>
      <c r="F133" s="37"/>
      <c r="G133" s="37"/>
      <c r="H133" s="12"/>
      <c r="I133" s="13">
        <f>I131+H47</f>
        <v>0</v>
      </c>
    </row>
    <row r="134" spans="1:9" ht="18.75" x14ac:dyDescent="0.25">
      <c r="A134" s="14" t="s">
        <v>117</v>
      </c>
    </row>
    <row r="135" spans="1:9" ht="9" customHeight="1" x14ac:dyDescent="0.25">
      <c r="A135" s="25" t="s">
        <v>155</v>
      </c>
      <c r="B135" s="25"/>
      <c r="C135" s="25"/>
      <c r="D135" s="25"/>
      <c r="E135" s="25"/>
      <c r="F135" s="25"/>
      <c r="G135" s="25"/>
      <c r="H135" s="25"/>
      <c r="I135" s="25"/>
    </row>
    <row r="136" spans="1:9" x14ac:dyDescent="0.25">
      <c r="A136" s="25"/>
      <c r="B136" s="25"/>
      <c r="C136" s="25"/>
      <c r="D136" s="25"/>
      <c r="E136" s="25"/>
      <c r="F136" s="25"/>
      <c r="G136" s="25"/>
      <c r="H136" s="25"/>
      <c r="I136" s="25"/>
    </row>
    <row r="137" spans="1:9" s="20" customFormat="1" ht="15.75" x14ac:dyDescent="0.25">
      <c r="A137" s="19" t="s">
        <v>156</v>
      </c>
      <c r="B137" s="19"/>
      <c r="C137" s="19"/>
      <c r="D137" s="19"/>
      <c r="E137" s="19"/>
      <c r="F137" s="19"/>
      <c r="G137" s="19"/>
      <c r="H137" s="19"/>
      <c r="I137" s="19"/>
    </row>
    <row r="138" spans="1:9" ht="15" customHeight="1" x14ac:dyDescent="0.25">
      <c r="A138" s="15" t="s">
        <v>157</v>
      </c>
      <c r="B138" s="15"/>
      <c r="C138" s="15"/>
      <c r="D138" s="15"/>
      <c r="E138" s="15"/>
      <c r="F138" s="15"/>
      <c r="G138" s="15"/>
      <c r="H138" s="15"/>
    </row>
    <row r="139" spans="1:9" ht="35.25" customHeight="1" x14ac:dyDescent="0.25">
      <c r="A139" s="24" t="s">
        <v>127</v>
      </c>
      <c r="B139" s="24"/>
      <c r="C139" s="24"/>
      <c r="D139" s="24"/>
      <c r="E139" s="24"/>
      <c r="F139" s="24"/>
      <c r="G139" s="24"/>
      <c r="H139" s="24"/>
    </row>
    <row r="140" spans="1:9" ht="15.75" x14ac:dyDescent="0.25">
      <c r="A140" s="15" t="s">
        <v>148</v>
      </c>
      <c r="B140" s="15"/>
      <c r="C140" s="15"/>
      <c r="D140" s="15"/>
      <c r="E140" s="15"/>
      <c r="F140" s="15"/>
      <c r="G140" s="15"/>
      <c r="H140" s="15"/>
    </row>
    <row r="141" spans="1:9" ht="15.75" x14ac:dyDescent="0.25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ht="15.75" x14ac:dyDescent="0.25">
      <c r="A142" s="25"/>
      <c r="B142" s="25"/>
      <c r="C142" s="25"/>
      <c r="D142" s="25"/>
      <c r="E142" s="25"/>
      <c r="F142" s="25"/>
      <c r="G142" s="25"/>
      <c r="H142" s="25"/>
      <c r="I142" s="25"/>
    </row>
  </sheetData>
  <mergeCells count="32">
    <mergeCell ref="F49:I49"/>
    <mergeCell ref="E47:G47"/>
    <mergeCell ref="A5:I5"/>
    <mergeCell ref="E133:G133"/>
    <mergeCell ref="E131:G131"/>
    <mergeCell ref="A113:E113"/>
    <mergeCell ref="F113:I113"/>
    <mergeCell ref="A132:I132"/>
    <mergeCell ref="A6:E6"/>
    <mergeCell ref="F6:I6"/>
    <mergeCell ref="A29:E29"/>
    <mergeCell ref="F29:I29"/>
    <mergeCell ref="A28:I28"/>
    <mergeCell ref="A48:I48"/>
    <mergeCell ref="H47:I47"/>
    <mergeCell ref="A66:I66"/>
    <mergeCell ref="A49:E49"/>
    <mergeCell ref="H1:I1"/>
    <mergeCell ref="A139:H139"/>
    <mergeCell ref="A142:I142"/>
    <mergeCell ref="A112:I112"/>
    <mergeCell ref="A46:I46"/>
    <mergeCell ref="A130:I130"/>
    <mergeCell ref="A135:I136"/>
    <mergeCell ref="A96:E96"/>
    <mergeCell ref="F96:I96"/>
    <mergeCell ref="A95:I95"/>
    <mergeCell ref="A67:E67"/>
    <mergeCell ref="F67:I67"/>
    <mergeCell ref="A78:I78"/>
    <mergeCell ref="F79:I79"/>
    <mergeCell ref="A79:E79"/>
  </mergeCells>
  <pageMargins left="0.51181102362204722" right="0.31496062992125984" top="0.35433070866141736" bottom="0.35433070866141736" header="0.31496062992125984" footer="0.31496062992125984"/>
  <pageSetup paperSize="9" scale="61" orientation="portrait" r:id="rId1"/>
  <rowBreaks count="2" manualBreakCount="2">
    <brk id="48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Wiktoria Zarębska</dc:creator>
  <cp:lastModifiedBy>Agnieszka Kaczmarek</cp:lastModifiedBy>
  <cp:lastPrinted>2021-10-04T11:08:04Z</cp:lastPrinted>
  <dcterms:created xsi:type="dcterms:W3CDTF">2021-09-27T06:59:20Z</dcterms:created>
  <dcterms:modified xsi:type="dcterms:W3CDTF">2021-10-07T11:28:43Z</dcterms:modified>
</cp:coreProperties>
</file>